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'Sheet1'!$A$1:$G$138</definedName>
  </definedNames>
  <calcPr fullCalcOnLoad="1"/>
</workbook>
</file>

<file path=xl/sharedStrings.xml><?xml version="1.0" encoding="utf-8"?>
<sst xmlns="http://schemas.openxmlformats.org/spreadsheetml/2006/main" count="447" uniqueCount="286">
  <si>
    <t>ДАННИ ОТ КИНОРАЗПРОСТРАНЕНИЕ</t>
  </si>
  <si>
    <t>2015 г.</t>
  </si>
  <si>
    <t>2016 г.</t>
  </si>
  <si>
    <t>за българските филми</t>
  </si>
  <si>
    <t>2017 г.</t>
  </si>
  <si>
    <t>Година (Year)</t>
  </si>
  <si>
    <t>Брой зрители (Admissions)</t>
  </si>
  <si>
    <t xml:space="preserve">ДАННИ ОТ КИНОРАЗПРОСТРАНЕНИЕ                                                                                          </t>
  </si>
  <si>
    <t>(DATA FROM DISTRIBUTION)</t>
  </si>
  <si>
    <t>(DATA FROM DISTRIBUTION - BULGARIAN FILMS)</t>
  </si>
  <si>
    <t>№</t>
  </si>
  <si>
    <t>ВЪЗВИШЕНИЕ</t>
  </si>
  <si>
    <t>Бензин</t>
  </si>
  <si>
    <t>BS Films</t>
  </si>
  <si>
    <t>Воевода</t>
  </si>
  <si>
    <t>12 A</t>
  </si>
  <si>
    <t>Вездесъщият</t>
  </si>
  <si>
    <t>Дъвка за балончета</t>
  </si>
  <si>
    <t>ДАМАСЦЕНА</t>
  </si>
  <si>
    <t>DAMASCENA</t>
  </si>
  <si>
    <t>СЛАВА</t>
  </si>
  <si>
    <t>GLORY</t>
  </si>
  <si>
    <t>НИКОЙ</t>
  </si>
  <si>
    <t>NO ONE</t>
  </si>
  <si>
    <t>10.11.2017</t>
  </si>
  <si>
    <t>19.05.2017</t>
  </si>
  <si>
    <t>13.01.2017</t>
  </si>
  <si>
    <t>15.09.2017</t>
  </si>
  <si>
    <t>13.10.2017</t>
  </si>
  <si>
    <t>08.12.2017</t>
  </si>
  <si>
    <t>21.04.2017</t>
  </si>
  <si>
    <t>03.11.2017</t>
  </si>
  <si>
    <t>02.12.2016</t>
  </si>
  <si>
    <t>Пеещите обувки</t>
  </si>
  <si>
    <t>Докато Ая спеше</t>
  </si>
  <si>
    <t>БЕЗБОГ</t>
  </si>
  <si>
    <t>GODLESS</t>
  </si>
  <si>
    <t>Летовници</t>
  </si>
  <si>
    <t>Киното срещу властта</t>
  </si>
  <si>
    <t>Маймуна</t>
  </si>
  <si>
    <t>Да живее България</t>
  </si>
  <si>
    <t>СЕМЕЙНИ РЕЛИКВИ</t>
  </si>
  <si>
    <t>Урок</t>
  </si>
  <si>
    <t>Звярът е още жив</t>
  </si>
  <si>
    <t>КАРЪЦИ</t>
  </si>
  <si>
    <t>Жажда</t>
  </si>
  <si>
    <t>СВЕТЪТ Е ГОЛЯМ И СПАСЕНИЕ ДЕБНЕ ОТВСЯКЪДЕ</t>
  </si>
  <si>
    <t>МОЕТО МЪНИЧКО НИЩО</t>
  </si>
  <si>
    <t>MY WEE NOTHING</t>
  </si>
  <si>
    <t>ЕДНА КАЛОРИЯ НЕЖНОСТ</t>
  </si>
  <si>
    <t>ONE CALORY OF TENDERNESS</t>
  </si>
  <si>
    <t>Майсторът на комедията</t>
  </si>
  <si>
    <t>БЛЯН ЗА ЩАСТИЕ</t>
  </si>
  <si>
    <t>Скъпоценният камък</t>
  </si>
  <si>
    <t>Заглавие на английски език                     (English Title)</t>
  </si>
  <si>
    <t>Разпространител (Distributor)</t>
  </si>
  <si>
    <t>Зрители (Admissions)</t>
  </si>
  <si>
    <t>10.02.2017</t>
  </si>
  <si>
    <t>19.10.2016</t>
  </si>
  <si>
    <t>05.05.2017</t>
  </si>
  <si>
    <t>07.10.2016</t>
  </si>
  <si>
    <t>26.05.2017</t>
  </si>
  <si>
    <t>23.09.2016</t>
  </si>
  <si>
    <t>24.11.2017</t>
  </si>
  <si>
    <t>23.12.2016</t>
  </si>
  <si>
    <t>15.05.2015</t>
  </si>
  <si>
    <t>11.11.2016</t>
  </si>
  <si>
    <t>01.04.2016</t>
  </si>
  <si>
    <t>22.04.2016</t>
  </si>
  <si>
    <t>20.10.2017</t>
  </si>
  <si>
    <t>10.10.2008</t>
  </si>
  <si>
    <t>26.03.2008</t>
  </si>
  <si>
    <t>21.05.2003</t>
  </si>
  <si>
    <t>09.06.2017</t>
  </si>
  <si>
    <t>02.10.2016</t>
  </si>
  <si>
    <t>-</t>
  </si>
  <si>
    <t>МИРАМАР ФИЛМ (MIRAMAR FILM)</t>
  </si>
  <si>
    <t>МЕДИЯ ПРОДАКШЪН (MEDIA PRODUCTION)</t>
  </si>
  <si>
    <t>АБРАКСАС ФИЛМ (ABRAXAS FILM)</t>
  </si>
  <si>
    <t>ФИЛМОВА КЪЩА ДАМАСЦЕНА              (FILMOVA KASHTA DAMASCENA)</t>
  </si>
  <si>
    <t>А ПЛЮС ФИЛМС             (A PLUS FILMS)</t>
  </si>
  <si>
    <t>КАНИНА ФИЛМ               (KANINA FILM)</t>
  </si>
  <si>
    <t>БО МЕДИЯ                      (BO MEDIA)</t>
  </si>
  <si>
    <t>КАМЕН ВО СТУДИО (KAMEN VO STUDIO)</t>
  </si>
  <si>
    <t>ПОЗОР                            (POZOR)</t>
  </si>
  <si>
    <t>HEIGHTS</t>
  </si>
  <si>
    <t>BENZIN aka BROKEN ROAD</t>
  </si>
  <si>
    <t>VOEVODA</t>
  </si>
  <si>
    <t>OMNIPRESENT</t>
  </si>
  <si>
    <t>(DATA FROM DISTRIBUTION - BULGARIAN FILMS - TITLE BY TITLE)</t>
  </si>
  <si>
    <t>BUBBLEGUM</t>
  </si>
  <si>
    <t>SEX ACADEMY: MEN</t>
  </si>
  <si>
    <t>Секс Академия: Мъже</t>
  </si>
  <si>
    <t>Премиера (Release Date)</t>
  </si>
  <si>
    <t>07.04.2017</t>
  </si>
  <si>
    <t>The Singing Shoes</t>
  </si>
  <si>
    <t>Cinema against power</t>
  </si>
  <si>
    <t>Асансьор за пациенти</t>
  </si>
  <si>
    <t>Lift for Patients</t>
  </si>
  <si>
    <t>Long Live Bulgaria</t>
  </si>
  <si>
    <t>The Beast is still alive</t>
  </si>
  <si>
    <t>Кораба Слънчоглед 1</t>
  </si>
  <si>
    <t>Sunflower Spaceship 1</t>
  </si>
  <si>
    <t>The Master of Commedia</t>
  </si>
  <si>
    <t>The Jewel</t>
  </si>
  <si>
    <t>ОБЩО:</t>
  </si>
  <si>
    <t>АРТИН ВИЖЪН ФИЛМС                                    (ARTIN VISION FILMS)</t>
  </si>
  <si>
    <t>АРТ ФЕСТ                         (ART FEST)</t>
  </si>
  <si>
    <t>АБРАКСАС ФИЛМ                (ABRAXAS FILM)</t>
  </si>
  <si>
    <t>УРБАН МЕДИА                           (URBAN MEDIA)</t>
  </si>
  <si>
    <t>ПЪРПЪЛ РЕЙН                           (PURPLE RAIN)</t>
  </si>
  <si>
    <t>АКТИВИСТ 38                             (ACTIVIST 38)</t>
  </si>
  <si>
    <t>ДРИЙМНЕТ                     (DREAMNET)</t>
  </si>
  <si>
    <t>КОРУНД-Х                           (KORUND-X)</t>
  </si>
  <si>
    <t>Бруто приход                 (с вкл. ДДС) в лева (GBO in BGN)</t>
  </si>
  <si>
    <t>Бруто приход (с вкл. ДДС) (GBO in BGN)</t>
  </si>
  <si>
    <t>Българско заглавие          (Bulgarian Title)</t>
  </si>
  <si>
    <t>2018 г.</t>
  </si>
  <si>
    <t>ДАННИ ОТ КИНОРАЗПРОСТРАНЕНИЕ за българските филми по заглавия - 2018 г.</t>
  </si>
  <si>
    <t>Премиера                 (Release Date)</t>
  </si>
  <si>
    <t>Бруто приход           (с вкл. ДДС)          (GBO in BGN)</t>
  </si>
  <si>
    <t>Привличане</t>
  </si>
  <si>
    <t>ATTRACTION</t>
  </si>
  <si>
    <t>23.02.2018</t>
  </si>
  <si>
    <t>РЕВОЛЮЦИЯ Х</t>
  </si>
  <si>
    <t>REVOLUTION X</t>
  </si>
  <si>
    <t>bTV</t>
  </si>
  <si>
    <t>11.05.2018</t>
  </si>
  <si>
    <t>НОКАУТ или ВСИЧКО, КОЕТО ТЯ НАПИСА</t>
  </si>
  <si>
    <t>KNOCKOUT a.k.a. ALL SHE WROTE</t>
  </si>
  <si>
    <t>05.01.2018</t>
  </si>
  <si>
    <t>Посоки</t>
  </si>
  <si>
    <t>ПЪРПЪЛ РЕЙН (PURPLE RAIN)</t>
  </si>
  <si>
    <t>26.01.2018</t>
  </si>
  <si>
    <t>Смарт Коледа</t>
  </si>
  <si>
    <t>SMART CRISTMAS</t>
  </si>
  <si>
    <t>30.11.2018</t>
  </si>
  <si>
    <t>ЛИЛИ РИБКАТА</t>
  </si>
  <si>
    <t>LILLY THE LITTLE FISH</t>
  </si>
  <si>
    <t>А ПЛЮС ФИЛМС           (A PLUS FILMS)</t>
  </si>
  <si>
    <t>09.02.2018</t>
  </si>
  <si>
    <t>БЕЗКРАЙНАТА ГРАДИНА</t>
  </si>
  <si>
    <t>The Infinite Garden</t>
  </si>
  <si>
    <t>СИНЕЛИБРИ (CINELIBRI)</t>
  </si>
  <si>
    <t>05.10.2018</t>
  </si>
  <si>
    <t>ИЗВЪН ПЪТЯ</t>
  </si>
  <si>
    <t>OFF THE ROAD</t>
  </si>
  <si>
    <t>30.03.2018</t>
  </si>
  <si>
    <t>ВРАГОВЕ</t>
  </si>
  <si>
    <t>ENEMIES</t>
  </si>
  <si>
    <t>20.04.2018</t>
  </si>
  <si>
    <t>Радиограмофон</t>
  </si>
  <si>
    <t>RADIOGRAM</t>
  </si>
  <si>
    <t>04.05.2018</t>
  </si>
  <si>
    <t>Случаят Кюри</t>
  </si>
  <si>
    <t>The Curie Case</t>
  </si>
  <si>
    <t>ЕУРО ФИЛМС               (EURO FILMS)</t>
  </si>
  <si>
    <t>18.05.2018</t>
  </si>
  <si>
    <t>Omnipresent</t>
  </si>
  <si>
    <t>Чудо/България, Литва</t>
  </si>
  <si>
    <t>Miracle</t>
  </si>
  <si>
    <t>23.03.2018</t>
  </si>
  <si>
    <t>Аз съм ти (Адриана)</t>
  </si>
  <si>
    <t>I am You (Adriana)</t>
  </si>
  <si>
    <t>14.09.2018</t>
  </si>
  <si>
    <t>109 Часа</t>
  </si>
  <si>
    <t>109 Hours</t>
  </si>
  <si>
    <t>ЕКСКО ПЪБЛИШИНГ (X CO PUBLISHING)</t>
  </si>
  <si>
    <t>17.05.2017</t>
  </si>
  <si>
    <t>И ПОСЛЕ СВЕТЛИНА</t>
  </si>
  <si>
    <t>Light Thereafter</t>
  </si>
  <si>
    <t>ХРИСТО</t>
  </si>
  <si>
    <t>HRISTO</t>
  </si>
  <si>
    <t>ЛЕМА ФИЛМ                  (LEMA FILM)</t>
  </si>
  <si>
    <t>28.09.2018</t>
  </si>
  <si>
    <t>3/4</t>
  </si>
  <si>
    <t>Немезис</t>
  </si>
  <si>
    <t>Nemezis</t>
  </si>
  <si>
    <t>СПАСОВ БРАДЪРС (SPASOV BROTHERS)</t>
  </si>
  <si>
    <t>16.03.2018</t>
  </si>
  <si>
    <t>АРТ ФЕСТ                     (ART FEST)</t>
  </si>
  <si>
    <t>БО МЕДИЯ                    (BO MEDIA)</t>
  </si>
  <si>
    <t>Жената на моя живот</t>
  </si>
  <si>
    <t>The Woman of My Life</t>
  </si>
  <si>
    <t>03.06.2016</t>
  </si>
  <si>
    <t>ФИЛМОВА КЪЩА ДАМАСЦЕНА           (FILM HOUSE DAMASCENA)</t>
  </si>
  <si>
    <t>A DREAM OF HAPPINESS</t>
  </si>
  <si>
    <t>КОРУНД-Х                    (KORUND-X)</t>
  </si>
  <si>
    <t>Нов живот</t>
  </si>
  <si>
    <t>nouvelle vie</t>
  </si>
  <si>
    <t>13.04.2018</t>
  </si>
  <si>
    <t>While Aya Was Sleeping</t>
  </si>
  <si>
    <t>Holidaymakers</t>
  </si>
  <si>
    <t>Monkey</t>
  </si>
  <si>
    <t>Family Relics</t>
  </si>
  <si>
    <t>The Lesson</t>
  </si>
  <si>
    <t>Losers</t>
  </si>
  <si>
    <t>Thirst</t>
  </si>
  <si>
    <t>The World is Big and Salvation Lurks Around the Corner</t>
  </si>
  <si>
    <t>ДАННИ ОТ КИНОРАЗПРОСТРАНЕНИЕ за българските филми по заглавия - 2017 г.</t>
  </si>
  <si>
    <t>2019 г.</t>
  </si>
  <si>
    <t>ДАННИ ОТ КИНОРАЗПРОСТРАНЕНИЕ за българските филми по заглавия - 2019 г.</t>
  </si>
  <si>
    <t>Завръщане</t>
  </si>
  <si>
    <t>Доза щастие</t>
  </si>
  <si>
    <t>УЮТ</t>
  </si>
  <si>
    <t>Диви и щастливи</t>
  </si>
  <si>
    <t>ЛОШО МОМИЧЕ</t>
  </si>
  <si>
    <t>В кръг</t>
  </si>
  <si>
    <t>Rounds</t>
  </si>
  <si>
    <t>ÁГА</t>
  </si>
  <si>
    <t>ÁGA</t>
  </si>
  <si>
    <t>Писма от Антарктида</t>
  </si>
  <si>
    <t>СНИМКА С ЮКИ</t>
  </si>
  <si>
    <t>A PICTURE WITH YUKI</t>
  </si>
  <si>
    <t>Бягай</t>
  </si>
  <si>
    <t>RUN</t>
  </si>
  <si>
    <t>Смартфонът беглец</t>
  </si>
  <si>
    <t>Runaway Smartphone</t>
  </si>
  <si>
    <t>ФОРМУЛАТА НА ТЕО</t>
  </si>
  <si>
    <t>THEO'S FORMULA</t>
  </si>
  <si>
    <t>Ирина</t>
  </si>
  <si>
    <t>ГРЕШНИЦИ</t>
  </si>
  <si>
    <t>SINNERS</t>
  </si>
  <si>
    <t>ДАЛЕЧ ОТ БРЕГА</t>
  </si>
  <si>
    <t>Away from the shore</t>
  </si>
  <si>
    <t>МОЖЕШ ЛИ ДА УБИВАШ</t>
  </si>
  <si>
    <t>COULD YOU KILL</t>
  </si>
  <si>
    <t>Да ходиш по вода</t>
  </si>
  <si>
    <t>Walking on Water</t>
  </si>
  <si>
    <t>Опърничавите</t>
  </si>
  <si>
    <t>The Stuborn</t>
  </si>
  <si>
    <t>Не ме докосвай</t>
  </si>
  <si>
    <t>Touch Me Not</t>
  </si>
  <si>
    <t>малко късмет за по-късно</t>
  </si>
  <si>
    <t>a little luck for later</t>
  </si>
  <si>
    <t>Студената война</t>
  </si>
  <si>
    <t>The cold war</t>
  </si>
  <si>
    <t>Страстите Абитуриентски</t>
  </si>
  <si>
    <t>ЧУВСТВО ЗА НЕПОНОСИМОСТ</t>
  </si>
  <si>
    <t>A FEELING OF REVULSION</t>
  </si>
  <si>
    <t>СЕДЕМ</t>
  </si>
  <si>
    <t>SEVEN</t>
  </si>
  <si>
    <t>Живи комини</t>
  </si>
  <si>
    <t>Living Chimneys</t>
  </si>
  <si>
    <t>Откритие</t>
  </si>
  <si>
    <t>Discovery</t>
  </si>
  <si>
    <t>18.10.2019</t>
  </si>
  <si>
    <t>08.11.2019</t>
  </si>
  <si>
    <t>22.03.2019</t>
  </si>
  <si>
    <t>29.11.2019</t>
  </si>
  <si>
    <t>12.04.2019</t>
  </si>
  <si>
    <t>29.03.2019</t>
  </si>
  <si>
    <t>11.10.2019</t>
  </si>
  <si>
    <t>05.04.2019</t>
  </si>
  <si>
    <t>08.02.2019</t>
  </si>
  <si>
    <t>17.05.2019</t>
  </si>
  <si>
    <t>25.10.2019</t>
  </si>
  <si>
    <t>15.02.2019</t>
  </si>
  <si>
    <t>13.09.2019</t>
  </si>
  <si>
    <t>01.03.2019</t>
  </si>
  <si>
    <t>20.12.2019</t>
  </si>
  <si>
    <t>30.05.2019</t>
  </si>
  <si>
    <t>19.04.2019</t>
  </si>
  <si>
    <t>31.05.2019</t>
  </si>
  <si>
    <t>10.05.2019</t>
  </si>
  <si>
    <t>24.05.2019</t>
  </si>
  <si>
    <t>06.12.2019</t>
  </si>
  <si>
    <t>Reunion</t>
  </si>
  <si>
    <t>A Dose of Happiness</t>
  </si>
  <si>
    <t>Uyut</t>
  </si>
  <si>
    <t>Wildlings</t>
  </si>
  <si>
    <t>Bad Girl</t>
  </si>
  <si>
    <t>Letters from Antarctica</t>
  </si>
  <si>
    <t>Irina</t>
  </si>
  <si>
    <t>Strastite Abiturientski</t>
  </si>
  <si>
    <t>Directions</t>
  </si>
  <si>
    <t>РЕД КАРПЕТ (RED CARPET)</t>
  </si>
  <si>
    <t>ДЕМА ФИЛМ (DEMA FILM)</t>
  </si>
  <si>
    <t>СКРИЙНИНГ ИМОУШЪНС (SCREENING EMOTIONS)</t>
  </si>
  <si>
    <t>МЕДЖИК ШОП (MAGIC SHOP)</t>
  </si>
  <si>
    <t>АГИТПРОП (AGITPROP)</t>
  </si>
  <si>
    <t>УЗАНА ФИЛМС (UZANA FILMS)</t>
  </si>
  <si>
    <t>КАНИНА ФИЛМ (KANINA FILM)</t>
  </si>
  <si>
    <t>СЛАЙС (SLICE)</t>
  </si>
  <si>
    <t>ЮНИТИ ПРОДЪКШЪНС (UNITY PRODUCTIONS)</t>
  </si>
  <si>
    <t>АМРИТА АРТ (AMRITA ART)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</si>
</sst>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25"/>
      <name val="Arial"/>
      <family val="0"/>
    </font>
    <font>
      <u val="single"/>
      <sz val="10"/>
      <color indexed="3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E4E4E4"/>
      </left>
      <right style="thin">
        <color rgb="FFE4E4E4"/>
      </right>
      <top>
        <color indexed="63"/>
      </top>
      <bottom style="thin">
        <color rgb="FFE4E4E4"/>
      </bottom>
    </border>
    <border>
      <left style="thin">
        <color rgb="FFE4E4E4"/>
      </left>
      <right style="thin">
        <color rgb="FFE4E4E4"/>
      </right>
      <top style="thin">
        <color rgb="FFE4E4E4"/>
      </top>
      <bottom style="thin">
        <color rgb="FFE4E4E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vertical="center" wrapText="1"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2" fontId="0" fillId="33" borderId="1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0" fillId="12" borderId="10" xfId="0" applyNumberFormat="1" applyFont="1" applyFill="1" applyBorder="1" applyAlignment="1" applyProtection="1">
      <alignment horizontal="center" vertical="center" wrapText="1"/>
      <protection/>
    </xf>
    <xf numFmtId="0" fontId="6" fillId="12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2" fontId="7" fillId="33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>
      <alignment horizontal="right" vertical="center" wrapText="1"/>
    </xf>
    <xf numFmtId="2" fontId="8" fillId="0" borderId="0" xfId="0" applyNumberFormat="1" applyFont="1" applyAlignment="1">
      <alignment horizontal="right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NumberFormat="1" applyFont="1" applyFill="1" applyBorder="1" applyAlignment="1" applyProtection="1">
      <alignment vertical="center" wrapText="1"/>
      <protection/>
    </xf>
    <xf numFmtId="0" fontId="0" fillId="33" borderId="11" xfId="0" applyNumberFormat="1" applyFont="1" applyFill="1" applyBorder="1" applyAlignment="1" applyProtection="1">
      <alignment horizontal="center" vertical="center" wrapText="1"/>
      <protection/>
    </xf>
    <xf numFmtId="2" fontId="0" fillId="33" borderId="11" xfId="0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49" fontId="9" fillId="0" borderId="12" xfId="0" applyNumberFormat="1" applyFont="1" applyFill="1" applyBorder="1" applyAlignment="1" applyProtection="1">
      <alignment vertical="center"/>
      <protection/>
    </xf>
    <xf numFmtId="49" fontId="9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9" fillId="0" borderId="13" xfId="0" applyNumberFormat="1" applyFont="1" applyFill="1" applyBorder="1" applyAlignment="1" applyProtection="1">
      <alignment vertical="center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49" fontId="8" fillId="0" borderId="13" xfId="0" applyNumberFormat="1" applyFont="1" applyFill="1" applyBorder="1" applyAlignment="1" applyProtection="1">
      <alignment horizontal="center" vertical="center"/>
      <protection/>
    </xf>
    <xf numFmtId="49" fontId="1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2" fontId="8" fillId="0" borderId="0" xfId="0" applyNumberFormat="1" applyFont="1" applyAlignment="1">
      <alignment vertical="center" wrapText="1"/>
    </xf>
    <xf numFmtId="0" fontId="0" fillId="34" borderId="10" xfId="57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tabSelected="1" view="pageBreakPreview" zoomScaleSheetLayoutView="100" zoomScalePageLayoutView="0" workbookViewId="0" topLeftCell="A1">
      <selection activeCell="E12" sqref="E12"/>
    </sheetView>
  </sheetViews>
  <sheetFormatPr defaultColWidth="9.140625" defaultRowHeight="24.75" customHeight="1"/>
  <cols>
    <col min="1" max="1" width="11.28125" style="1" customWidth="1"/>
    <col min="2" max="2" width="19.28125" style="1" customWidth="1"/>
    <col min="3" max="3" width="22.421875" style="1" customWidth="1"/>
    <col min="4" max="4" width="22.7109375" style="1" customWidth="1"/>
    <col min="5" max="5" width="11.7109375" style="1" customWidth="1"/>
    <col min="6" max="6" width="12.8515625" style="1" customWidth="1"/>
    <col min="7" max="7" width="14.7109375" style="1" customWidth="1"/>
    <col min="8" max="16384" width="9.140625" style="1" customWidth="1"/>
  </cols>
  <sheetData>
    <row r="1" s="2" customFormat="1" ht="24.75" customHeight="1">
      <c r="A1" s="3" t="s">
        <v>7</v>
      </c>
    </row>
    <row r="2" s="2" customFormat="1" ht="24.75" customHeight="1">
      <c r="A2" s="11" t="s">
        <v>8</v>
      </c>
    </row>
    <row r="3" spans="1:3" ht="47.25" customHeight="1">
      <c r="A3" s="6" t="s">
        <v>5</v>
      </c>
      <c r="B3" s="6" t="s">
        <v>6</v>
      </c>
      <c r="C3" s="6" t="s">
        <v>114</v>
      </c>
    </row>
    <row r="4" spans="1:3" ht="24.75" customHeight="1">
      <c r="A4" s="7" t="s">
        <v>200</v>
      </c>
      <c r="B4" s="8">
        <v>5016079</v>
      </c>
      <c r="C4" s="8">
        <v>49009520</v>
      </c>
    </row>
    <row r="5" spans="1:3" ht="27.75" customHeight="1">
      <c r="A5" s="7" t="s">
        <v>117</v>
      </c>
      <c r="B5" s="8">
        <v>4900408</v>
      </c>
      <c r="C5" s="8">
        <v>46036035</v>
      </c>
    </row>
    <row r="6" spans="1:3" ht="27" customHeight="1">
      <c r="A6" s="9" t="s">
        <v>4</v>
      </c>
      <c r="B6" s="10">
        <v>5573812</v>
      </c>
      <c r="C6" s="10">
        <v>50700402</v>
      </c>
    </row>
    <row r="7" spans="1:3" ht="24.75" customHeight="1">
      <c r="A7" s="7" t="s">
        <v>2</v>
      </c>
      <c r="B7" s="8">
        <v>5532490</v>
      </c>
      <c r="C7" s="8">
        <v>48424171</v>
      </c>
    </row>
    <row r="8" spans="1:3" ht="24.75" customHeight="1">
      <c r="A8" s="7" t="s">
        <v>1</v>
      </c>
      <c r="B8" s="8">
        <v>5335073</v>
      </c>
      <c r="C8" s="8">
        <v>45878882</v>
      </c>
    </row>
    <row r="10" ht="24.75" customHeight="1">
      <c r="A10" s="3" t="s">
        <v>0</v>
      </c>
    </row>
    <row r="11" s="5" customFormat="1" ht="24.75" customHeight="1">
      <c r="B11" s="4" t="s">
        <v>3</v>
      </c>
    </row>
    <row r="12" ht="24.75" customHeight="1">
      <c r="A12" s="11" t="s">
        <v>9</v>
      </c>
    </row>
    <row r="13" spans="1:3" ht="48" customHeight="1">
      <c r="A13" s="6" t="s">
        <v>5</v>
      </c>
      <c r="B13" s="6" t="s">
        <v>6</v>
      </c>
      <c r="C13" s="6" t="s">
        <v>114</v>
      </c>
    </row>
    <row r="14" spans="1:3" ht="24.75" customHeight="1">
      <c r="A14" s="7" t="s">
        <v>200</v>
      </c>
      <c r="B14" s="8">
        <v>448777</v>
      </c>
      <c r="C14" s="8">
        <v>3728676</v>
      </c>
    </row>
    <row r="15" spans="1:3" ht="26.25" customHeight="1">
      <c r="A15" s="7" t="s">
        <v>117</v>
      </c>
      <c r="B15" s="8">
        <v>388006</v>
      </c>
      <c r="C15" s="8">
        <v>3065306</v>
      </c>
    </row>
    <row r="16" spans="1:3" ht="27" customHeight="1">
      <c r="A16" s="9" t="s">
        <v>4</v>
      </c>
      <c r="B16" s="10">
        <v>512889</v>
      </c>
      <c r="C16" s="10">
        <v>4023682</v>
      </c>
    </row>
    <row r="17" spans="1:3" ht="24.75" customHeight="1">
      <c r="A17" s="7" t="s">
        <v>2</v>
      </c>
      <c r="B17" s="8">
        <v>177647</v>
      </c>
      <c r="C17" s="8">
        <v>1193202</v>
      </c>
    </row>
    <row r="18" spans="1:3" ht="24.75" customHeight="1">
      <c r="A18" s="7" t="s">
        <v>1</v>
      </c>
      <c r="B18" s="8">
        <v>94804</v>
      </c>
      <c r="C18" s="8">
        <v>591546</v>
      </c>
    </row>
    <row r="20" ht="24.75" customHeight="1">
      <c r="A20" s="3" t="s">
        <v>201</v>
      </c>
    </row>
    <row r="21" spans="1:3" ht="24.75" customHeight="1">
      <c r="A21" s="19" t="s">
        <v>89</v>
      </c>
      <c r="B21" s="4"/>
      <c r="C21" s="5"/>
    </row>
    <row r="22" spans="1:7" ht="24.75" customHeight="1">
      <c r="A22" s="20" t="s">
        <v>10</v>
      </c>
      <c r="B22" s="21" t="s">
        <v>116</v>
      </c>
      <c r="C22" s="21" t="s">
        <v>54</v>
      </c>
      <c r="D22" s="21" t="s">
        <v>55</v>
      </c>
      <c r="E22" s="21" t="s">
        <v>119</v>
      </c>
      <c r="F22" s="21" t="s">
        <v>56</v>
      </c>
      <c r="G22" s="21" t="s">
        <v>120</v>
      </c>
    </row>
    <row r="23" spans="1:7" ht="24.75" customHeight="1">
      <c r="A23" s="28">
        <v>1</v>
      </c>
      <c r="B23" s="13" t="s">
        <v>202</v>
      </c>
      <c r="C23" s="13" t="s">
        <v>267</v>
      </c>
      <c r="D23" s="47" t="s">
        <v>126</v>
      </c>
      <c r="E23" s="14" t="s">
        <v>246</v>
      </c>
      <c r="F23" s="13">
        <v>91077</v>
      </c>
      <c r="G23" s="15">
        <v>797936.32</v>
      </c>
    </row>
    <row r="24" spans="1:7" ht="24.75" customHeight="1">
      <c r="A24" s="12">
        <f>A23+1</f>
        <v>2</v>
      </c>
      <c r="B24" s="13" t="s">
        <v>203</v>
      </c>
      <c r="C24" s="13" t="s">
        <v>268</v>
      </c>
      <c r="D24" s="47" t="s">
        <v>126</v>
      </c>
      <c r="E24" s="14" t="s">
        <v>247</v>
      </c>
      <c r="F24" s="13">
        <v>90334</v>
      </c>
      <c r="G24" s="15">
        <v>734766.27</v>
      </c>
    </row>
    <row r="25" spans="1:7" ht="24.75" customHeight="1">
      <c r="A25" s="12">
        <f aca="true" t="shared" si="0" ref="A25:A52">A24+1</f>
        <v>3</v>
      </c>
      <c r="B25" s="13" t="s">
        <v>204</v>
      </c>
      <c r="C25" s="13" t="s">
        <v>269</v>
      </c>
      <c r="D25" s="47" t="s">
        <v>13</v>
      </c>
      <c r="E25" s="14" t="s">
        <v>248</v>
      </c>
      <c r="F25" s="13">
        <v>74995</v>
      </c>
      <c r="G25" s="15">
        <v>687368.28</v>
      </c>
    </row>
    <row r="26" spans="1:7" ht="24.75" customHeight="1">
      <c r="A26" s="12">
        <f t="shared" si="0"/>
        <v>4</v>
      </c>
      <c r="B26" s="13" t="s">
        <v>205</v>
      </c>
      <c r="C26" s="13" t="s">
        <v>270</v>
      </c>
      <c r="D26" s="47" t="s">
        <v>13</v>
      </c>
      <c r="E26" s="14" t="s">
        <v>249</v>
      </c>
      <c r="F26" s="13">
        <v>65307</v>
      </c>
      <c r="G26" s="15">
        <v>612918.81</v>
      </c>
    </row>
    <row r="27" spans="1:7" ht="24.75" customHeight="1">
      <c r="A27" s="12">
        <f t="shared" si="0"/>
        <v>5</v>
      </c>
      <c r="B27" s="13" t="s">
        <v>206</v>
      </c>
      <c r="C27" s="13" t="s">
        <v>271</v>
      </c>
      <c r="D27" s="47" t="s">
        <v>139</v>
      </c>
      <c r="E27" s="14" t="s">
        <v>250</v>
      </c>
      <c r="F27" s="13">
        <v>40378</v>
      </c>
      <c r="G27" s="15">
        <v>344627.7</v>
      </c>
    </row>
    <row r="28" spans="1:7" ht="24.75" customHeight="1">
      <c r="A28" s="12">
        <f t="shared" si="0"/>
        <v>6</v>
      </c>
      <c r="B28" s="13" t="s">
        <v>207</v>
      </c>
      <c r="C28" s="13" t="s">
        <v>208</v>
      </c>
      <c r="D28" s="47" t="s">
        <v>132</v>
      </c>
      <c r="E28" s="14" t="s">
        <v>247</v>
      </c>
      <c r="F28" s="13">
        <v>16564</v>
      </c>
      <c r="G28" s="15">
        <v>127554.41</v>
      </c>
    </row>
    <row r="29" spans="1:7" ht="24.75" customHeight="1">
      <c r="A29" s="12">
        <f t="shared" si="0"/>
        <v>7</v>
      </c>
      <c r="B29" s="13" t="s">
        <v>209</v>
      </c>
      <c r="C29" s="13" t="s">
        <v>210</v>
      </c>
      <c r="D29" s="47" t="s">
        <v>276</v>
      </c>
      <c r="E29" s="14" t="s">
        <v>251</v>
      </c>
      <c r="F29" s="13">
        <v>11875</v>
      </c>
      <c r="G29" s="15">
        <v>61396.5</v>
      </c>
    </row>
    <row r="30" spans="1:7" ht="24.75" customHeight="1">
      <c r="A30" s="12">
        <f t="shared" si="0"/>
        <v>8</v>
      </c>
      <c r="B30" s="13" t="s">
        <v>211</v>
      </c>
      <c r="C30" s="13" t="s">
        <v>272</v>
      </c>
      <c r="D30" s="47" t="s">
        <v>13</v>
      </c>
      <c r="E30" s="14" t="s">
        <v>252</v>
      </c>
      <c r="F30" s="13">
        <v>9239</v>
      </c>
      <c r="G30" s="15">
        <v>88278.3</v>
      </c>
    </row>
    <row r="31" spans="1:7" ht="24.75" customHeight="1">
      <c r="A31" s="12">
        <f t="shared" si="0"/>
        <v>9</v>
      </c>
      <c r="B31" s="13" t="s">
        <v>212</v>
      </c>
      <c r="C31" s="13" t="s">
        <v>213</v>
      </c>
      <c r="D31" s="47" t="s">
        <v>132</v>
      </c>
      <c r="E31" s="14" t="s">
        <v>253</v>
      </c>
      <c r="F31" s="13">
        <v>7896</v>
      </c>
      <c r="G31" s="15">
        <v>30130.5</v>
      </c>
    </row>
    <row r="32" spans="1:7" ht="24.75" customHeight="1">
      <c r="A32" s="12">
        <f t="shared" si="0"/>
        <v>10</v>
      </c>
      <c r="B32" s="13" t="s">
        <v>214</v>
      </c>
      <c r="C32" s="13" t="s">
        <v>215</v>
      </c>
      <c r="D32" s="47" t="s">
        <v>277</v>
      </c>
      <c r="E32" s="14" t="s">
        <v>250</v>
      </c>
      <c r="F32" s="13">
        <v>7148</v>
      </c>
      <c r="G32" s="15">
        <v>41960</v>
      </c>
    </row>
    <row r="33" spans="1:7" ht="24.75" customHeight="1">
      <c r="A33" s="12">
        <f t="shared" si="0"/>
        <v>11</v>
      </c>
      <c r="B33" s="13" t="s">
        <v>216</v>
      </c>
      <c r="C33" s="13" t="s">
        <v>217</v>
      </c>
      <c r="D33" s="47" t="s">
        <v>285</v>
      </c>
      <c r="E33" s="14" t="s">
        <v>254</v>
      </c>
      <c r="F33" s="13">
        <v>4532</v>
      </c>
      <c r="G33" s="15">
        <v>31385.4</v>
      </c>
    </row>
    <row r="34" spans="1:7" ht="24.75" customHeight="1">
      <c r="A34" s="12">
        <f t="shared" si="0"/>
        <v>12</v>
      </c>
      <c r="B34" s="13" t="s">
        <v>218</v>
      </c>
      <c r="C34" s="13" t="s">
        <v>219</v>
      </c>
      <c r="D34" s="47" t="s">
        <v>278</v>
      </c>
      <c r="E34" s="14" t="s">
        <v>255</v>
      </c>
      <c r="F34" s="13">
        <v>4526</v>
      </c>
      <c r="G34" s="15">
        <v>21943</v>
      </c>
    </row>
    <row r="35" spans="1:7" ht="24.75" customHeight="1">
      <c r="A35" s="12">
        <f t="shared" si="0"/>
        <v>13</v>
      </c>
      <c r="B35" s="13" t="s">
        <v>220</v>
      </c>
      <c r="C35" s="13" t="s">
        <v>273</v>
      </c>
      <c r="D35" s="47" t="s">
        <v>180</v>
      </c>
      <c r="E35" s="14" t="s">
        <v>256</v>
      </c>
      <c r="F35" s="13">
        <v>4380</v>
      </c>
      <c r="G35" s="15">
        <v>21669.8</v>
      </c>
    </row>
    <row r="36" spans="1:7" ht="24.75" customHeight="1">
      <c r="A36" s="12">
        <f t="shared" si="0"/>
        <v>14</v>
      </c>
      <c r="B36" s="13" t="s">
        <v>221</v>
      </c>
      <c r="C36" s="13" t="s">
        <v>222</v>
      </c>
      <c r="D36" s="47" t="s">
        <v>126</v>
      </c>
      <c r="E36" s="14" t="s">
        <v>257</v>
      </c>
      <c r="F36" s="13">
        <v>2959</v>
      </c>
      <c r="G36" s="15">
        <v>24798.41</v>
      </c>
    </row>
    <row r="37" spans="1:7" ht="24.75" customHeight="1">
      <c r="A37" s="12">
        <f t="shared" si="0"/>
        <v>15</v>
      </c>
      <c r="B37" s="13" t="s">
        <v>223</v>
      </c>
      <c r="C37" s="13" t="s">
        <v>224</v>
      </c>
      <c r="D37" s="47" t="s">
        <v>139</v>
      </c>
      <c r="E37" s="14" t="s">
        <v>258</v>
      </c>
      <c r="F37" s="13">
        <v>2076</v>
      </c>
      <c r="G37" s="15">
        <v>12859.5</v>
      </c>
    </row>
    <row r="38" spans="1:7" ht="24.75" customHeight="1">
      <c r="A38" s="12">
        <f t="shared" si="0"/>
        <v>16</v>
      </c>
      <c r="B38" s="13" t="s">
        <v>11</v>
      </c>
      <c r="C38" s="13" t="s">
        <v>85</v>
      </c>
      <c r="D38" s="47" t="s">
        <v>139</v>
      </c>
      <c r="E38" s="14" t="s">
        <v>24</v>
      </c>
      <c r="F38" s="13">
        <v>1941</v>
      </c>
      <c r="G38" s="15">
        <v>2114</v>
      </c>
    </row>
    <row r="39" spans="1:7" ht="24.75" customHeight="1">
      <c r="A39" s="12">
        <f t="shared" si="0"/>
        <v>17</v>
      </c>
      <c r="B39" s="13" t="s">
        <v>225</v>
      </c>
      <c r="C39" s="13" t="s">
        <v>226</v>
      </c>
      <c r="D39" s="47" t="s">
        <v>279</v>
      </c>
      <c r="E39" s="14" t="s">
        <v>259</v>
      </c>
      <c r="F39" s="13">
        <v>1808</v>
      </c>
      <c r="G39" s="15">
        <v>7317.69</v>
      </c>
    </row>
    <row r="40" spans="1:7" ht="24.75" customHeight="1">
      <c r="A40" s="12">
        <f t="shared" si="0"/>
        <v>18</v>
      </c>
      <c r="B40" s="13" t="s">
        <v>227</v>
      </c>
      <c r="C40" s="13" t="s">
        <v>228</v>
      </c>
      <c r="D40" s="47" t="s">
        <v>132</v>
      </c>
      <c r="E40" s="14" t="s">
        <v>260</v>
      </c>
      <c r="F40" s="13">
        <v>1673</v>
      </c>
      <c r="G40" s="15">
        <v>14453.3</v>
      </c>
    </row>
    <row r="41" spans="1:7" ht="24.75" customHeight="1">
      <c r="A41" s="12">
        <f t="shared" si="0"/>
        <v>19</v>
      </c>
      <c r="B41" s="13" t="s">
        <v>229</v>
      </c>
      <c r="C41" s="13" t="s">
        <v>230</v>
      </c>
      <c r="D41" s="47" t="s">
        <v>77</v>
      </c>
      <c r="E41" s="14" t="s">
        <v>255</v>
      </c>
      <c r="F41" s="13">
        <v>1670</v>
      </c>
      <c r="G41" s="15">
        <v>16015</v>
      </c>
    </row>
    <row r="42" spans="1:7" ht="24.75" customHeight="1">
      <c r="A42" s="12">
        <f t="shared" si="0"/>
        <v>20</v>
      </c>
      <c r="B42" s="13" t="s">
        <v>231</v>
      </c>
      <c r="C42" s="13" t="s">
        <v>232</v>
      </c>
      <c r="D42" s="47" t="s">
        <v>280</v>
      </c>
      <c r="E42" s="14" t="s">
        <v>261</v>
      </c>
      <c r="F42" s="13">
        <v>1574</v>
      </c>
      <c r="G42" s="15">
        <v>11640</v>
      </c>
    </row>
    <row r="43" spans="1:7" ht="24.75" customHeight="1">
      <c r="A43" s="12">
        <f t="shared" si="0"/>
        <v>21</v>
      </c>
      <c r="B43" s="13" t="s">
        <v>134</v>
      </c>
      <c r="C43" s="13" t="s">
        <v>135</v>
      </c>
      <c r="D43" s="47" t="s">
        <v>13</v>
      </c>
      <c r="E43" s="14" t="s">
        <v>136</v>
      </c>
      <c r="F43" s="13">
        <v>1270</v>
      </c>
      <c r="G43" s="15">
        <v>10154.74</v>
      </c>
    </row>
    <row r="44" spans="1:7" ht="24.75" customHeight="1">
      <c r="A44" s="12">
        <f t="shared" si="0"/>
        <v>22</v>
      </c>
      <c r="B44" s="13" t="s">
        <v>233</v>
      </c>
      <c r="C44" s="13" t="s">
        <v>234</v>
      </c>
      <c r="D44" s="47" t="s">
        <v>132</v>
      </c>
      <c r="E44" s="14" t="s">
        <v>262</v>
      </c>
      <c r="F44" s="13">
        <v>945</v>
      </c>
      <c r="G44" s="15">
        <v>1957.5</v>
      </c>
    </row>
    <row r="45" spans="1:7" ht="24.75" customHeight="1">
      <c r="A45" s="12">
        <f t="shared" si="0"/>
        <v>23</v>
      </c>
      <c r="B45" s="13" t="s">
        <v>121</v>
      </c>
      <c r="C45" s="13" t="s">
        <v>122</v>
      </c>
      <c r="D45" s="47" t="s">
        <v>13</v>
      </c>
      <c r="E45" s="14" t="s">
        <v>123</v>
      </c>
      <c r="F45" s="13">
        <v>795</v>
      </c>
      <c r="G45" s="15">
        <v>3609</v>
      </c>
    </row>
    <row r="46" spans="1:7" ht="24.75" customHeight="1">
      <c r="A46" s="12">
        <f t="shared" si="0"/>
        <v>24</v>
      </c>
      <c r="B46" s="13" t="s">
        <v>124</v>
      </c>
      <c r="C46" s="13" t="s">
        <v>125</v>
      </c>
      <c r="D46" s="47" t="s">
        <v>126</v>
      </c>
      <c r="E46" s="14" t="s">
        <v>127</v>
      </c>
      <c r="F46" s="13">
        <v>568</v>
      </c>
      <c r="G46" s="15">
        <v>2538</v>
      </c>
    </row>
    <row r="47" spans="1:7" ht="24.75" customHeight="1">
      <c r="A47" s="12">
        <f t="shared" si="0"/>
        <v>25</v>
      </c>
      <c r="B47" s="13" t="s">
        <v>235</v>
      </c>
      <c r="C47" s="13" t="s">
        <v>236</v>
      </c>
      <c r="D47" s="47" t="s">
        <v>109</v>
      </c>
      <c r="E47" s="14" t="s">
        <v>263</v>
      </c>
      <c r="F47" s="13">
        <v>510</v>
      </c>
      <c r="G47" s="15">
        <v>2123</v>
      </c>
    </row>
    <row r="48" spans="1:7" ht="24.75" customHeight="1">
      <c r="A48" s="12">
        <f t="shared" si="0"/>
        <v>26</v>
      </c>
      <c r="B48" s="13" t="s">
        <v>52</v>
      </c>
      <c r="C48" s="13" t="s">
        <v>186</v>
      </c>
      <c r="D48" s="47" t="s">
        <v>113</v>
      </c>
      <c r="E48" s="14" t="s">
        <v>74</v>
      </c>
      <c r="F48" s="13">
        <v>435</v>
      </c>
      <c r="G48" s="15">
        <v>3015</v>
      </c>
    </row>
    <row r="49" spans="1:7" ht="24.75" customHeight="1">
      <c r="A49" s="12">
        <f t="shared" si="0"/>
        <v>27</v>
      </c>
      <c r="B49" s="13" t="s">
        <v>47</v>
      </c>
      <c r="C49" s="13" t="s">
        <v>48</v>
      </c>
      <c r="D49" s="47" t="s">
        <v>113</v>
      </c>
      <c r="E49" s="14" t="s">
        <v>71</v>
      </c>
      <c r="F49" s="13">
        <v>418</v>
      </c>
      <c r="G49" s="15">
        <v>2916</v>
      </c>
    </row>
    <row r="50" spans="1:7" ht="24.75" customHeight="1">
      <c r="A50" s="12">
        <f t="shared" si="0"/>
        <v>28</v>
      </c>
      <c r="B50" s="13" t="s">
        <v>237</v>
      </c>
      <c r="C50" s="13" t="s">
        <v>274</v>
      </c>
      <c r="D50" s="47" t="s">
        <v>284</v>
      </c>
      <c r="E50" s="14" t="s">
        <v>264</v>
      </c>
      <c r="F50" s="13">
        <v>355</v>
      </c>
      <c r="G50" s="15">
        <v>2484</v>
      </c>
    </row>
    <row r="51" spans="1:7" ht="24.75" customHeight="1">
      <c r="A51" s="12">
        <f t="shared" si="0"/>
        <v>29</v>
      </c>
      <c r="B51" s="13" t="s">
        <v>238</v>
      </c>
      <c r="C51" s="13" t="s">
        <v>239</v>
      </c>
      <c r="D51" s="47" t="s">
        <v>283</v>
      </c>
      <c r="E51" s="14" t="s">
        <v>265</v>
      </c>
      <c r="F51" s="13">
        <v>316</v>
      </c>
      <c r="G51" s="15">
        <v>2260</v>
      </c>
    </row>
    <row r="52" spans="1:7" ht="24.75" customHeight="1">
      <c r="A52" s="12">
        <f t="shared" si="0"/>
        <v>30</v>
      </c>
      <c r="B52" s="13" t="s">
        <v>240</v>
      </c>
      <c r="C52" s="13" t="s">
        <v>241</v>
      </c>
      <c r="D52" s="47" t="s">
        <v>278</v>
      </c>
      <c r="E52" s="14" t="s">
        <v>249</v>
      </c>
      <c r="F52" s="13">
        <v>230</v>
      </c>
      <c r="G52" s="15">
        <v>1433</v>
      </c>
    </row>
    <row r="53" spans="1:7" ht="24.75" customHeight="1">
      <c r="A53" s="43">
        <f>A52+1</f>
        <v>31</v>
      </c>
      <c r="B53" s="13" t="s">
        <v>242</v>
      </c>
      <c r="C53" s="13" t="s">
        <v>243</v>
      </c>
      <c r="D53" s="47" t="s">
        <v>282</v>
      </c>
      <c r="E53" s="14" t="s">
        <v>252</v>
      </c>
      <c r="F53" s="13">
        <v>223</v>
      </c>
      <c r="G53" s="15">
        <v>1420</v>
      </c>
    </row>
    <row r="54" spans="1:7" ht="24.75" customHeight="1">
      <c r="A54" s="43">
        <f aca="true" t="shared" si="1" ref="A54:A61">A53+1</f>
        <v>32</v>
      </c>
      <c r="B54" s="13" t="s">
        <v>141</v>
      </c>
      <c r="C54" s="13" t="s">
        <v>142</v>
      </c>
      <c r="D54" s="47" t="s">
        <v>143</v>
      </c>
      <c r="E54" s="14" t="s">
        <v>144</v>
      </c>
      <c r="F54" s="13">
        <v>218</v>
      </c>
      <c r="G54" s="15">
        <v>1325</v>
      </c>
    </row>
    <row r="55" spans="1:7" ht="24.75" customHeight="1">
      <c r="A55" s="43">
        <f t="shared" si="1"/>
        <v>33</v>
      </c>
      <c r="B55" s="13" t="s">
        <v>137</v>
      </c>
      <c r="C55" s="13" t="s">
        <v>138</v>
      </c>
      <c r="D55" s="47" t="s">
        <v>139</v>
      </c>
      <c r="E55" s="14" t="s">
        <v>140</v>
      </c>
      <c r="F55" s="13">
        <v>175</v>
      </c>
      <c r="G55" s="15">
        <v>433</v>
      </c>
    </row>
    <row r="56" spans="1:7" ht="24.75" customHeight="1">
      <c r="A56" s="43">
        <f t="shared" si="1"/>
        <v>34</v>
      </c>
      <c r="B56" s="13" t="s">
        <v>154</v>
      </c>
      <c r="C56" s="13" t="s">
        <v>155</v>
      </c>
      <c r="D56" s="47" t="s">
        <v>156</v>
      </c>
      <c r="E56" s="14" t="s">
        <v>157</v>
      </c>
      <c r="F56" s="13">
        <v>161</v>
      </c>
      <c r="G56" s="15">
        <v>520</v>
      </c>
    </row>
    <row r="57" spans="1:7" ht="24.75" customHeight="1">
      <c r="A57" s="43">
        <f t="shared" si="1"/>
        <v>35</v>
      </c>
      <c r="B57" s="13" t="s">
        <v>175</v>
      </c>
      <c r="C57" s="13" t="s">
        <v>175</v>
      </c>
      <c r="D57" s="47" t="s">
        <v>132</v>
      </c>
      <c r="E57" s="14" t="s">
        <v>174</v>
      </c>
      <c r="F57" s="13">
        <v>107</v>
      </c>
      <c r="G57" s="15">
        <v>749</v>
      </c>
    </row>
    <row r="58" spans="1:7" ht="24.75" customHeight="1">
      <c r="A58" s="43">
        <f t="shared" si="1"/>
        <v>36</v>
      </c>
      <c r="B58" s="13" t="s">
        <v>176</v>
      </c>
      <c r="C58" s="13" t="s">
        <v>177</v>
      </c>
      <c r="D58" s="47" t="s">
        <v>178</v>
      </c>
      <c r="E58" s="14" t="s">
        <v>179</v>
      </c>
      <c r="F58" s="13">
        <v>41</v>
      </c>
      <c r="G58" s="15">
        <v>271.5</v>
      </c>
    </row>
    <row r="59" spans="1:7" ht="24.75" customHeight="1">
      <c r="A59" s="43">
        <f t="shared" si="1"/>
        <v>37</v>
      </c>
      <c r="B59" s="13" t="s">
        <v>35</v>
      </c>
      <c r="C59" s="13" t="s">
        <v>36</v>
      </c>
      <c r="D59" s="47" t="s">
        <v>107</v>
      </c>
      <c r="E59" s="14" t="s">
        <v>59</v>
      </c>
      <c r="F59" s="13">
        <v>30</v>
      </c>
      <c r="G59" s="15">
        <v>150</v>
      </c>
    </row>
    <row r="60" spans="1:7" ht="24.75" customHeight="1">
      <c r="A60" s="43">
        <f t="shared" si="1"/>
        <v>38</v>
      </c>
      <c r="B60" s="13" t="s">
        <v>244</v>
      </c>
      <c r="C60" s="13" t="s">
        <v>245</v>
      </c>
      <c r="D60" s="47" t="s">
        <v>281</v>
      </c>
      <c r="E60" s="14" t="s">
        <v>266</v>
      </c>
      <c r="F60" s="13">
        <v>19</v>
      </c>
      <c r="G60" s="15">
        <v>148</v>
      </c>
    </row>
    <row r="61" spans="1:7" ht="24.75" customHeight="1">
      <c r="A61" s="43">
        <f t="shared" si="1"/>
        <v>39</v>
      </c>
      <c r="B61" s="13" t="s">
        <v>148</v>
      </c>
      <c r="C61" s="13" t="s">
        <v>149</v>
      </c>
      <c r="D61" s="47" t="s">
        <v>139</v>
      </c>
      <c r="E61" s="14" t="s">
        <v>150</v>
      </c>
      <c r="F61" s="13">
        <v>9</v>
      </c>
      <c r="G61" s="15">
        <v>36</v>
      </c>
    </row>
    <row r="62" spans="1:7" ht="24.75" customHeight="1">
      <c r="A62" s="42"/>
      <c r="B62" s="42"/>
      <c r="C62" s="42"/>
      <c r="D62" s="42"/>
      <c r="E62" s="42"/>
      <c r="F62" s="42"/>
      <c r="G62" s="42"/>
    </row>
    <row r="63" spans="1:7" ht="24.75" customHeight="1">
      <c r="A63" s="42"/>
      <c r="B63" s="42"/>
      <c r="C63" s="42"/>
      <c r="D63" s="42"/>
      <c r="E63" s="44" t="s">
        <v>105</v>
      </c>
      <c r="F63" s="45">
        <f>SUM(F23:F62)</f>
        <v>448777</v>
      </c>
      <c r="G63" s="46">
        <f>SUM(G23:G62)</f>
        <v>3728675.93</v>
      </c>
    </row>
    <row r="65" ht="24.75" customHeight="1">
      <c r="A65" s="3" t="s">
        <v>118</v>
      </c>
    </row>
    <row r="66" spans="1:3" ht="24.75" customHeight="1">
      <c r="A66" s="19" t="s">
        <v>89</v>
      </c>
      <c r="B66" s="4"/>
      <c r="C66" s="5"/>
    </row>
    <row r="67" spans="1:7" ht="39" customHeight="1">
      <c r="A67" s="20" t="s">
        <v>10</v>
      </c>
      <c r="B67" s="21" t="s">
        <v>116</v>
      </c>
      <c r="C67" s="21" t="s">
        <v>54</v>
      </c>
      <c r="D67" s="21" t="s">
        <v>55</v>
      </c>
      <c r="E67" s="21" t="s">
        <v>119</v>
      </c>
      <c r="F67" s="21" t="s">
        <v>56</v>
      </c>
      <c r="G67" s="21" t="s">
        <v>120</v>
      </c>
    </row>
    <row r="68" spans="1:7" ht="24.75" customHeight="1">
      <c r="A68" s="28">
        <v>1</v>
      </c>
      <c r="B68" s="29" t="s">
        <v>121</v>
      </c>
      <c r="C68" s="29" t="s">
        <v>122</v>
      </c>
      <c r="D68" s="30" t="s">
        <v>13</v>
      </c>
      <c r="E68" s="30" t="s">
        <v>123</v>
      </c>
      <c r="F68" s="29">
        <v>112934</v>
      </c>
      <c r="G68" s="31">
        <v>869030.1</v>
      </c>
    </row>
    <row r="69" spans="1:7" ht="24.75" customHeight="1">
      <c r="A69" s="12">
        <f>A68+1</f>
        <v>2</v>
      </c>
      <c r="B69" s="13" t="s">
        <v>124</v>
      </c>
      <c r="C69" s="13" t="s">
        <v>125</v>
      </c>
      <c r="D69" s="14" t="s">
        <v>126</v>
      </c>
      <c r="E69" s="14" t="s">
        <v>127</v>
      </c>
      <c r="F69" s="13">
        <v>54575</v>
      </c>
      <c r="G69" s="15">
        <v>450692.69</v>
      </c>
    </row>
    <row r="70" spans="1:7" ht="24.75" customHeight="1">
      <c r="A70" s="12">
        <f aca="true" t="shared" si="2" ref="A70:A97">A69+1</f>
        <v>3</v>
      </c>
      <c r="B70" s="13" t="s">
        <v>128</v>
      </c>
      <c r="C70" s="13" t="s">
        <v>129</v>
      </c>
      <c r="D70" s="14" t="s">
        <v>126</v>
      </c>
      <c r="E70" s="14" t="s">
        <v>130</v>
      </c>
      <c r="F70" s="13">
        <v>41836</v>
      </c>
      <c r="G70" s="15">
        <v>348757.03</v>
      </c>
    </row>
    <row r="71" spans="1:7" ht="24.75" customHeight="1">
      <c r="A71" s="12">
        <f t="shared" si="2"/>
        <v>4</v>
      </c>
      <c r="B71" s="13" t="s">
        <v>17</v>
      </c>
      <c r="C71" s="13" t="s">
        <v>90</v>
      </c>
      <c r="D71" s="14" t="s">
        <v>13</v>
      </c>
      <c r="E71" s="14" t="s">
        <v>29</v>
      </c>
      <c r="F71" s="13">
        <v>39195</v>
      </c>
      <c r="G71" s="15">
        <v>306739.57</v>
      </c>
    </row>
    <row r="72" spans="1:7" ht="24.75" customHeight="1">
      <c r="A72" s="12">
        <f t="shared" si="2"/>
        <v>5</v>
      </c>
      <c r="B72" s="13" t="s">
        <v>131</v>
      </c>
      <c r="C72" s="13" t="s">
        <v>275</v>
      </c>
      <c r="D72" s="14" t="s">
        <v>132</v>
      </c>
      <c r="E72" s="14" t="s">
        <v>133</v>
      </c>
      <c r="F72" s="13">
        <v>37623</v>
      </c>
      <c r="G72" s="15">
        <v>314272.5</v>
      </c>
    </row>
    <row r="73" spans="1:7" ht="24.75" customHeight="1">
      <c r="A73" s="12">
        <f t="shared" si="2"/>
        <v>6</v>
      </c>
      <c r="B73" s="13" t="s">
        <v>134</v>
      </c>
      <c r="C73" s="13" t="s">
        <v>135</v>
      </c>
      <c r="D73" s="14" t="s">
        <v>13</v>
      </c>
      <c r="E73" s="14" t="s">
        <v>136</v>
      </c>
      <c r="F73" s="13">
        <v>36576</v>
      </c>
      <c r="G73" s="15">
        <v>300551.72</v>
      </c>
    </row>
    <row r="74" spans="1:7" ht="24.75" customHeight="1">
      <c r="A74" s="12">
        <f t="shared" si="2"/>
        <v>7</v>
      </c>
      <c r="B74" s="13" t="s">
        <v>137</v>
      </c>
      <c r="C74" s="13" t="s">
        <v>138</v>
      </c>
      <c r="D74" s="14" t="s">
        <v>139</v>
      </c>
      <c r="E74" s="14" t="s">
        <v>140</v>
      </c>
      <c r="F74" s="13">
        <v>35095</v>
      </c>
      <c r="G74" s="15">
        <v>271520.2</v>
      </c>
    </row>
    <row r="75" spans="1:7" ht="24.75" customHeight="1">
      <c r="A75" s="12">
        <f t="shared" si="2"/>
        <v>8</v>
      </c>
      <c r="B75" s="13" t="s">
        <v>11</v>
      </c>
      <c r="C75" s="13" t="s">
        <v>85</v>
      </c>
      <c r="D75" s="14" t="s">
        <v>139</v>
      </c>
      <c r="E75" s="14" t="s">
        <v>24</v>
      </c>
      <c r="F75" s="13">
        <v>9261</v>
      </c>
      <c r="G75" s="15">
        <v>63770.4</v>
      </c>
    </row>
    <row r="76" spans="1:7" ht="24.75" customHeight="1">
      <c r="A76" s="12">
        <f t="shared" si="2"/>
        <v>9</v>
      </c>
      <c r="B76" s="13" t="s">
        <v>141</v>
      </c>
      <c r="C76" s="13" t="s">
        <v>142</v>
      </c>
      <c r="D76" s="14" t="s">
        <v>143</v>
      </c>
      <c r="E76" s="14" t="s">
        <v>144</v>
      </c>
      <c r="F76" s="13">
        <v>3649</v>
      </c>
      <c r="G76" s="15">
        <v>28592.08</v>
      </c>
    </row>
    <row r="77" spans="1:7" ht="24.75" customHeight="1">
      <c r="A77" s="12">
        <f t="shared" si="2"/>
        <v>10</v>
      </c>
      <c r="B77" s="13" t="s">
        <v>145</v>
      </c>
      <c r="C77" s="13" t="s">
        <v>146</v>
      </c>
      <c r="D77" s="14" t="s">
        <v>143</v>
      </c>
      <c r="E77" s="14" t="s">
        <v>147</v>
      </c>
      <c r="F77" s="13">
        <v>3232</v>
      </c>
      <c r="G77" s="15">
        <v>23165.27</v>
      </c>
    </row>
    <row r="78" spans="1:7" ht="24.75" customHeight="1">
      <c r="A78" s="12">
        <f t="shared" si="2"/>
        <v>11</v>
      </c>
      <c r="B78" s="13" t="s">
        <v>148</v>
      </c>
      <c r="C78" s="13" t="s">
        <v>149</v>
      </c>
      <c r="D78" s="14" t="s">
        <v>139</v>
      </c>
      <c r="E78" s="14" t="s">
        <v>150</v>
      </c>
      <c r="F78" s="13">
        <v>3164</v>
      </c>
      <c r="G78" s="15">
        <v>18388.4</v>
      </c>
    </row>
    <row r="79" spans="1:7" ht="24.75" customHeight="1">
      <c r="A79" s="12">
        <f t="shared" si="2"/>
        <v>12</v>
      </c>
      <c r="B79" s="13" t="s">
        <v>151</v>
      </c>
      <c r="C79" s="13" t="s">
        <v>152</v>
      </c>
      <c r="D79" s="14" t="s">
        <v>139</v>
      </c>
      <c r="E79" s="14" t="s">
        <v>153</v>
      </c>
      <c r="F79" s="13">
        <v>2684</v>
      </c>
      <c r="G79" s="15">
        <v>17949.9</v>
      </c>
    </row>
    <row r="80" spans="1:7" ht="24.75" customHeight="1">
      <c r="A80" s="12">
        <f t="shared" si="2"/>
        <v>13</v>
      </c>
      <c r="B80" s="13" t="s">
        <v>154</v>
      </c>
      <c r="C80" s="13" t="s">
        <v>155</v>
      </c>
      <c r="D80" s="14" t="s">
        <v>156</v>
      </c>
      <c r="E80" s="14" t="s">
        <v>157</v>
      </c>
      <c r="F80" s="13">
        <v>1238</v>
      </c>
      <c r="G80" s="15">
        <v>6301</v>
      </c>
    </row>
    <row r="81" spans="1:7" ht="24.75" customHeight="1">
      <c r="A81" s="12">
        <f t="shared" si="2"/>
        <v>14</v>
      </c>
      <c r="B81" s="13" t="s">
        <v>16</v>
      </c>
      <c r="C81" s="13" t="s">
        <v>158</v>
      </c>
      <c r="D81" s="14" t="s">
        <v>76</v>
      </c>
      <c r="E81" s="14" t="s">
        <v>28</v>
      </c>
      <c r="F81" s="13">
        <v>1223</v>
      </c>
      <c r="G81" s="15">
        <v>7116</v>
      </c>
    </row>
    <row r="82" spans="1:7" ht="24.75" customHeight="1">
      <c r="A82" s="12">
        <f t="shared" si="2"/>
        <v>15</v>
      </c>
      <c r="B82" s="13" t="s">
        <v>159</v>
      </c>
      <c r="C82" s="13" t="s">
        <v>160</v>
      </c>
      <c r="D82" s="14" t="s">
        <v>139</v>
      </c>
      <c r="E82" s="14" t="s">
        <v>161</v>
      </c>
      <c r="F82" s="13">
        <v>1001</v>
      </c>
      <c r="G82" s="15">
        <v>5898</v>
      </c>
    </row>
    <row r="83" spans="1:7" ht="24.75" customHeight="1">
      <c r="A83" s="12">
        <f t="shared" si="2"/>
        <v>16</v>
      </c>
      <c r="B83" s="13" t="s">
        <v>162</v>
      </c>
      <c r="C83" s="13" t="s">
        <v>163</v>
      </c>
      <c r="D83" s="14" t="s">
        <v>143</v>
      </c>
      <c r="E83" s="14" t="s">
        <v>164</v>
      </c>
      <c r="F83" s="13">
        <v>836</v>
      </c>
      <c r="G83" s="15">
        <v>6076.26</v>
      </c>
    </row>
    <row r="84" spans="1:7" ht="24.75" customHeight="1">
      <c r="A84" s="12">
        <f t="shared" si="2"/>
        <v>17</v>
      </c>
      <c r="B84" s="13" t="s">
        <v>165</v>
      </c>
      <c r="C84" s="13" t="s">
        <v>166</v>
      </c>
      <c r="D84" s="14" t="s">
        <v>167</v>
      </c>
      <c r="E84" s="14" t="s">
        <v>168</v>
      </c>
      <c r="F84" s="13">
        <v>799</v>
      </c>
      <c r="G84" s="15">
        <v>6103</v>
      </c>
    </row>
    <row r="85" spans="1:7" ht="24.75" customHeight="1">
      <c r="A85" s="12">
        <f t="shared" si="2"/>
        <v>18</v>
      </c>
      <c r="B85" s="13" t="s">
        <v>169</v>
      </c>
      <c r="C85" s="13" t="s">
        <v>170</v>
      </c>
      <c r="D85" s="14" t="s">
        <v>156</v>
      </c>
      <c r="E85" s="14" t="s">
        <v>31</v>
      </c>
      <c r="F85" s="13">
        <v>624</v>
      </c>
      <c r="G85" s="15">
        <v>4085</v>
      </c>
    </row>
    <row r="86" spans="1:7" ht="24.75" customHeight="1">
      <c r="A86" s="12">
        <f t="shared" si="2"/>
        <v>19</v>
      </c>
      <c r="B86" s="13" t="s">
        <v>171</v>
      </c>
      <c r="C86" s="13" t="s">
        <v>172</v>
      </c>
      <c r="D86" s="14" t="s">
        <v>173</v>
      </c>
      <c r="E86" s="14" t="s">
        <v>174</v>
      </c>
      <c r="F86" s="13">
        <v>603</v>
      </c>
      <c r="G86" s="15">
        <v>4120</v>
      </c>
    </row>
    <row r="87" spans="1:7" ht="24.75" customHeight="1">
      <c r="A87" s="12">
        <f t="shared" si="2"/>
        <v>20</v>
      </c>
      <c r="B87" s="13" t="s">
        <v>175</v>
      </c>
      <c r="C87" s="13" t="s">
        <v>175</v>
      </c>
      <c r="D87" s="14" t="s">
        <v>132</v>
      </c>
      <c r="E87" s="14" t="s">
        <v>174</v>
      </c>
      <c r="F87" s="13">
        <v>528</v>
      </c>
      <c r="G87" s="15">
        <v>3055</v>
      </c>
    </row>
    <row r="88" spans="1:7" ht="24.75" customHeight="1">
      <c r="A88" s="12">
        <f t="shared" si="2"/>
        <v>21</v>
      </c>
      <c r="B88" s="13" t="s">
        <v>176</v>
      </c>
      <c r="C88" s="13" t="s">
        <v>177</v>
      </c>
      <c r="D88" s="14" t="s">
        <v>178</v>
      </c>
      <c r="E88" s="14" t="s">
        <v>179</v>
      </c>
      <c r="F88" s="13">
        <v>385</v>
      </c>
      <c r="G88" s="15">
        <v>3307.93</v>
      </c>
    </row>
    <row r="89" spans="1:7" ht="24.75" customHeight="1">
      <c r="A89" s="12">
        <f t="shared" si="2"/>
        <v>22</v>
      </c>
      <c r="B89" s="13" t="s">
        <v>35</v>
      </c>
      <c r="C89" s="13" t="s">
        <v>36</v>
      </c>
      <c r="D89" s="14" t="s">
        <v>180</v>
      </c>
      <c r="E89" s="14" t="s">
        <v>59</v>
      </c>
      <c r="F89" s="13">
        <v>254</v>
      </c>
      <c r="G89" s="15">
        <v>1844</v>
      </c>
    </row>
    <row r="90" spans="1:7" ht="24.75" customHeight="1">
      <c r="A90" s="12">
        <f t="shared" si="2"/>
        <v>23</v>
      </c>
      <c r="B90" s="13" t="s">
        <v>15</v>
      </c>
      <c r="C90" s="13" t="s">
        <v>15</v>
      </c>
      <c r="D90" s="14" t="s">
        <v>139</v>
      </c>
      <c r="E90" s="14" t="s">
        <v>27</v>
      </c>
      <c r="F90" s="13">
        <v>252</v>
      </c>
      <c r="G90" s="15">
        <v>1252.5</v>
      </c>
    </row>
    <row r="91" spans="1:7" ht="24.75" customHeight="1">
      <c r="A91" s="12">
        <f t="shared" si="2"/>
        <v>24</v>
      </c>
      <c r="B91" s="13" t="s">
        <v>40</v>
      </c>
      <c r="C91" s="13" t="s">
        <v>99</v>
      </c>
      <c r="D91" s="14" t="s">
        <v>181</v>
      </c>
      <c r="E91" s="14" t="s">
        <v>63</v>
      </c>
      <c r="F91" s="13">
        <v>181</v>
      </c>
      <c r="G91" s="15">
        <v>1193</v>
      </c>
    </row>
    <row r="92" spans="1:7" ht="24.75" customHeight="1">
      <c r="A92" s="12">
        <f t="shared" si="2"/>
        <v>25</v>
      </c>
      <c r="B92" s="13" t="s">
        <v>182</v>
      </c>
      <c r="C92" s="13" t="s">
        <v>183</v>
      </c>
      <c r="D92" s="14" t="s">
        <v>139</v>
      </c>
      <c r="E92" s="14" t="s">
        <v>184</v>
      </c>
      <c r="F92" s="13">
        <v>113</v>
      </c>
      <c r="G92" s="15">
        <v>452</v>
      </c>
    </row>
    <row r="93" spans="1:7" ht="24.75" customHeight="1">
      <c r="A93" s="12">
        <f t="shared" si="2"/>
        <v>26</v>
      </c>
      <c r="B93" s="13" t="s">
        <v>18</v>
      </c>
      <c r="C93" s="13" t="s">
        <v>19</v>
      </c>
      <c r="D93" s="14" t="s">
        <v>185</v>
      </c>
      <c r="E93" s="14" t="s">
        <v>31</v>
      </c>
      <c r="F93" s="13">
        <v>89</v>
      </c>
      <c r="G93" s="15">
        <v>699</v>
      </c>
    </row>
    <row r="94" spans="1:7" ht="24.75" customHeight="1">
      <c r="A94" s="12">
        <f t="shared" si="2"/>
        <v>27</v>
      </c>
      <c r="B94" s="13" t="s">
        <v>20</v>
      </c>
      <c r="C94" s="13" t="s">
        <v>21</v>
      </c>
      <c r="D94" s="14" t="s">
        <v>78</v>
      </c>
      <c r="E94" s="14" t="s">
        <v>32</v>
      </c>
      <c r="F94" s="13">
        <v>18</v>
      </c>
      <c r="G94" s="15">
        <v>108</v>
      </c>
    </row>
    <row r="95" spans="1:7" ht="24.75" customHeight="1">
      <c r="A95" s="12">
        <f t="shared" si="2"/>
        <v>28</v>
      </c>
      <c r="B95" s="13" t="s">
        <v>52</v>
      </c>
      <c r="C95" s="13" t="s">
        <v>186</v>
      </c>
      <c r="D95" s="14" t="s">
        <v>187</v>
      </c>
      <c r="E95" s="14" t="s">
        <v>74</v>
      </c>
      <c r="F95" s="13">
        <v>14</v>
      </c>
      <c r="G95" s="15">
        <v>98</v>
      </c>
    </row>
    <row r="96" spans="1:7" ht="24.75" customHeight="1">
      <c r="A96" s="12">
        <f t="shared" si="2"/>
        <v>29</v>
      </c>
      <c r="B96" s="13" t="s">
        <v>47</v>
      </c>
      <c r="C96" s="13" t="s">
        <v>48</v>
      </c>
      <c r="D96" s="14" t="s">
        <v>187</v>
      </c>
      <c r="E96" s="14" t="s">
        <v>71</v>
      </c>
      <c r="F96" s="13">
        <v>13</v>
      </c>
      <c r="G96" s="15">
        <v>91</v>
      </c>
    </row>
    <row r="97" spans="1:7" ht="24.75" customHeight="1">
      <c r="A97" s="12">
        <f t="shared" si="2"/>
        <v>30</v>
      </c>
      <c r="B97" s="13" t="s">
        <v>188</v>
      </c>
      <c r="C97" s="13" t="s">
        <v>189</v>
      </c>
      <c r="D97" s="14" t="s">
        <v>132</v>
      </c>
      <c r="E97" s="14" t="s">
        <v>190</v>
      </c>
      <c r="F97" s="13">
        <v>11</v>
      </c>
      <c r="G97" s="15">
        <v>76</v>
      </c>
    </row>
    <row r="98" spans="1:7" ht="24.75" customHeight="1">
      <c r="A98" s="32"/>
      <c r="B98" s="33"/>
      <c r="C98" s="34"/>
      <c r="D98" s="35"/>
      <c r="E98" s="35"/>
      <c r="F98" s="34"/>
      <c r="G98" s="34"/>
    </row>
    <row r="99" spans="1:7" ht="24.75" customHeight="1">
      <c r="A99" s="36"/>
      <c r="B99" s="37"/>
      <c r="C99" s="38"/>
      <c r="D99" s="39"/>
      <c r="E99" s="40" t="s">
        <v>105</v>
      </c>
      <c r="F99" s="41">
        <f>SUM(F68:F98)</f>
        <v>388006</v>
      </c>
      <c r="G99" s="41">
        <f>SUM(G68:G98)</f>
        <v>3065305.5500000003</v>
      </c>
    </row>
    <row r="101" ht="24.75" customHeight="1">
      <c r="A101" s="3" t="s">
        <v>199</v>
      </c>
    </row>
    <row r="102" spans="1:3" ht="24.75" customHeight="1">
      <c r="A102" s="19" t="s">
        <v>89</v>
      </c>
      <c r="B102" s="4"/>
      <c r="C102" s="5"/>
    </row>
    <row r="103" spans="1:7" ht="42.75" customHeight="1">
      <c r="A103" s="20" t="s">
        <v>10</v>
      </c>
      <c r="B103" s="21" t="s">
        <v>116</v>
      </c>
      <c r="C103" s="21" t="s">
        <v>54</v>
      </c>
      <c r="D103" s="21" t="s">
        <v>55</v>
      </c>
      <c r="E103" s="21" t="s">
        <v>93</v>
      </c>
      <c r="F103" s="21" t="s">
        <v>56</v>
      </c>
      <c r="G103" s="21" t="s">
        <v>115</v>
      </c>
    </row>
    <row r="104" spans="1:7" ht="24.75" customHeight="1">
      <c r="A104" s="12">
        <v>1</v>
      </c>
      <c r="B104" s="13" t="s">
        <v>11</v>
      </c>
      <c r="C104" s="13" t="s">
        <v>85</v>
      </c>
      <c r="D104" s="14" t="s">
        <v>80</v>
      </c>
      <c r="E104" s="14" t="s">
        <v>24</v>
      </c>
      <c r="F104" s="13">
        <v>130470</v>
      </c>
      <c r="G104" s="15">
        <v>1068272.5</v>
      </c>
    </row>
    <row r="105" spans="1:7" ht="24.75" customHeight="1">
      <c r="A105" s="12">
        <f>A104+1</f>
        <v>2</v>
      </c>
      <c r="B105" s="13" t="s">
        <v>12</v>
      </c>
      <c r="C105" s="13" t="s">
        <v>86</v>
      </c>
      <c r="D105" s="14" t="s">
        <v>13</v>
      </c>
      <c r="E105" s="14" t="s">
        <v>25</v>
      </c>
      <c r="F105" s="13">
        <v>98862</v>
      </c>
      <c r="G105" s="15">
        <v>794944.2</v>
      </c>
    </row>
    <row r="106" spans="1:7" ht="24.75" customHeight="1">
      <c r="A106" s="12">
        <f aca="true" t="shared" si="3" ref="A106:A133">A105+1</f>
        <v>3</v>
      </c>
      <c r="B106" s="13" t="s">
        <v>14</v>
      </c>
      <c r="C106" s="13" t="s">
        <v>87</v>
      </c>
      <c r="D106" s="14" t="s">
        <v>13</v>
      </c>
      <c r="E106" s="14" t="s">
        <v>26</v>
      </c>
      <c r="F106" s="13">
        <v>87604</v>
      </c>
      <c r="G106" s="15">
        <v>679248.61</v>
      </c>
    </row>
    <row r="107" spans="1:7" ht="24.75" customHeight="1">
      <c r="A107" s="12">
        <f t="shared" si="3"/>
        <v>4</v>
      </c>
      <c r="B107" s="13" t="s">
        <v>15</v>
      </c>
      <c r="C107" s="13" t="s">
        <v>15</v>
      </c>
      <c r="D107" s="14" t="s">
        <v>80</v>
      </c>
      <c r="E107" s="14" t="s">
        <v>27</v>
      </c>
      <c r="F107" s="13">
        <v>57593</v>
      </c>
      <c r="G107" s="15">
        <v>443361.93</v>
      </c>
    </row>
    <row r="108" spans="1:7" ht="24.75" customHeight="1">
      <c r="A108" s="12">
        <f t="shared" si="3"/>
        <v>5</v>
      </c>
      <c r="B108" s="13" t="s">
        <v>16</v>
      </c>
      <c r="C108" s="13" t="s">
        <v>88</v>
      </c>
      <c r="D108" s="14" t="s">
        <v>76</v>
      </c>
      <c r="E108" s="14" t="s">
        <v>28</v>
      </c>
      <c r="F108" s="13">
        <v>45782</v>
      </c>
      <c r="G108" s="15">
        <v>379707.06</v>
      </c>
    </row>
    <row r="109" spans="1:7" ht="24.75" customHeight="1">
      <c r="A109" s="12">
        <f t="shared" si="3"/>
        <v>6</v>
      </c>
      <c r="B109" s="13" t="s">
        <v>17</v>
      </c>
      <c r="C109" s="13" t="s">
        <v>90</v>
      </c>
      <c r="D109" s="14" t="s">
        <v>13</v>
      </c>
      <c r="E109" s="14" t="s">
        <v>29</v>
      </c>
      <c r="F109" s="13">
        <v>44773</v>
      </c>
      <c r="G109" s="15">
        <v>373474.7</v>
      </c>
    </row>
    <row r="110" spans="1:7" ht="29.25" customHeight="1">
      <c r="A110" s="12">
        <f t="shared" si="3"/>
        <v>7</v>
      </c>
      <c r="B110" s="13" t="s">
        <v>92</v>
      </c>
      <c r="C110" s="13" t="s">
        <v>91</v>
      </c>
      <c r="D110" s="14" t="s">
        <v>77</v>
      </c>
      <c r="E110" s="14" t="s">
        <v>30</v>
      </c>
      <c r="F110" s="13">
        <v>10038</v>
      </c>
      <c r="G110" s="15">
        <v>75860</v>
      </c>
    </row>
    <row r="111" spans="1:7" ht="52.5" customHeight="1">
      <c r="A111" s="12">
        <f t="shared" si="3"/>
        <v>8</v>
      </c>
      <c r="B111" s="13" t="s">
        <v>18</v>
      </c>
      <c r="C111" s="13" t="s">
        <v>19</v>
      </c>
      <c r="D111" s="14" t="s">
        <v>79</v>
      </c>
      <c r="E111" s="14" t="s">
        <v>31</v>
      </c>
      <c r="F111" s="13">
        <v>8778</v>
      </c>
      <c r="G111" s="15">
        <v>61703.9</v>
      </c>
    </row>
    <row r="112" spans="1:7" ht="24.75" customHeight="1">
      <c r="A112" s="12">
        <f t="shared" si="3"/>
        <v>9</v>
      </c>
      <c r="B112" s="13" t="s">
        <v>20</v>
      </c>
      <c r="C112" s="13" t="s">
        <v>21</v>
      </c>
      <c r="D112" s="14" t="s">
        <v>78</v>
      </c>
      <c r="E112" s="14" t="s">
        <v>32</v>
      </c>
      <c r="F112" s="13">
        <v>5950</v>
      </c>
      <c r="G112" s="15">
        <v>12030</v>
      </c>
    </row>
    <row r="113" spans="1:7" ht="24.75" customHeight="1">
      <c r="A113" s="22">
        <f t="shared" si="3"/>
        <v>10</v>
      </c>
      <c r="B113" s="23" t="s">
        <v>22</v>
      </c>
      <c r="C113" s="23" t="s">
        <v>23</v>
      </c>
      <c r="D113" s="14" t="s">
        <v>80</v>
      </c>
      <c r="E113" s="24" t="s">
        <v>94</v>
      </c>
      <c r="F113" s="23">
        <v>4391</v>
      </c>
      <c r="G113" s="25">
        <v>30381.5</v>
      </c>
    </row>
    <row r="114" spans="1:7" ht="24.75" customHeight="1">
      <c r="A114" s="22">
        <f t="shared" si="3"/>
        <v>11</v>
      </c>
      <c r="B114" s="23" t="s">
        <v>33</v>
      </c>
      <c r="C114" s="23" t="s">
        <v>95</v>
      </c>
      <c r="D114" s="14" t="s">
        <v>81</v>
      </c>
      <c r="E114" s="24" t="s">
        <v>57</v>
      </c>
      <c r="F114" s="23">
        <v>4004</v>
      </c>
      <c r="G114" s="25">
        <v>27002</v>
      </c>
    </row>
    <row r="115" spans="1:7" ht="36" customHeight="1">
      <c r="A115" s="22">
        <f t="shared" si="3"/>
        <v>12</v>
      </c>
      <c r="B115" s="23" t="s">
        <v>34</v>
      </c>
      <c r="C115" s="13" t="s">
        <v>191</v>
      </c>
      <c r="D115" s="14" t="s">
        <v>106</v>
      </c>
      <c r="E115" s="24" t="s">
        <v>58</v>
      </c>
      <c r="F115" s="23">
        <v>3470</v>
      </c>
      <c r="G115" s="25">
        <v>15863</v>
      </c>
    </row>
    <row r="116" spans="1:7" ht="24.75" customHeight="1">
      <c r="A116" s="22">
        <f t="shared" si="3"/>
        <v>13</v>
      </c>
      <c r="B116" s="23" t="s">
        <v>37</v>
      </c>
      <c r="C116" s="13" t="s">
        <v>192</v>
      </c>
      <c r="D116" s="14" t="s">
        <v>109</v>
      </c>
      <c r="E116" s="24" t="s">
        <v>60</v>
      </c>
      <c r="F116" s="23">
        <v>2465</v>
      </c>
      <c r="G116" s="25">
        <v>15921</v>
      </c>
    </row>
    <row r="117" spans="1:7" ht="24.75" customHeight="1">
      <c r="A117" s="22">
        <f t="shared" si="3"/>
        <v>14</v>
      </c>
      <c r="B117" s="23" t="s">
        <v>38</v>
      </c>
      <c r="C117" s="23" t="s">
        <v>96</v>
      </c>
      <c r="D117" s="14" t="s">
        <v>109</v>
      </c>
      <c r="E117" s="24" t="s">
        <v>61</v>
      </c>
      <c r="F117" s="23">
        <v>2000</v>
      </c>
      <c r="G117" s="25">
        <v>12000</v>
      </c>
    </row>
    <row r="118" spans="1:7" ht="24.75" customHeight="1">
      <c r="A118" s="22">
        <f t="shared" si="3"/>
        <v>15</v>
      </c>
      <c r="B118" s="23" t="s">
        <v>35</v>
      </c>
      <c r="C118" s="23" t="s">
        <v>36</v>
      </c>
      <c r="D118" s="14" t="s">
        <v>107</v>
      </c>
      <c r="E118" s="24" t="s">
        <v>59</v>
      </c>
      <c r="F118" s="23">
        <v>1918</v>
      </c>
      <c r="G118" s="25">
        <v>9542</v>
      </c>
    </row>
    <row r="119" spans="1:7" ht="24.75" customHeight="1">
      <c r="A119" s="22">
        <f t="shared" si="3"/>
        <v>16</v>
      </c>
      <c r="B119" s="23" t="s">
        <v>97</v>
      </c>
      <c r="C119" s="23" t="s">
        <v>98</v>
      </c>
      <c r="D119" s="14" t="s">
        <v>110</v>
      </c>
      <c r="E119" s="24" t="s">
        <v>31</v>
      </c>
      <c r="F119" s="23">
        <v>942</v>
      </c>
      <c r="G119" s="25">
        <v>4860</v>
      </c>
    </row>
    <row r="120" spans="1:7" ht="24.75" customHeight="1">
      <c r="A120" s="22">
        <f t="shared" si="3"/>
        <v>17</v>
      </c>
      <c r="B120" s="23" t="s">
        <v>39</v>
      </c>
      <c r="C120" s="13" t="s">
        <v>193</v>
      </c>
      <c r="D120" s="24" t="s">
        <v>13</v>
      </c>
      <c r="E120" s="24" t="s">
        <v>62</v>
      </c>
      <c r="F120" s="23">
        <v>746</v>
      </c>
      <c r="G120" s="25">
        <v>4621</v>
      </c>
    </row>
    <row r="121" spans="1:7" ht="24.75" customHeight="1">
      <c r="A121" s="22">
        <f t="shared" si="3"/>
        <v>18</v>
      </c>
      <c r="B121" s="23" t="s">
        <v>40</v>
      </c>
      <c r="C121" s="23" t="s">
        <v>99</v>
      </c>
      <c r="D121" s="14" t="s">
        <v>82</v>
      </c>
      <c r="E121" s="24" t="s">
        <v>63</v>
      </c>
      <c r="F121" s="23">
        <v>744</v>
      </c>
      <c r="G121" s="25">
        <v>4430</v>
      </c>
    </row>
    <row r="122" spans="1:7" ht="24.75" customHeight="1">
      <c r="A122" s="22">
        <f t="shared" si="3"/>
        <v>19</v>
      </c>
      <c r="B122" s="23" t="s">
        <v>41</v>
      </c>
      <c r="C122" s="13" t="s">
        <v>194</v>
      </c>
      <c r="D122" s="14" t="s">
        <v>80</v>
      </c>
      <c r="E122" s="24" t="s">
        <v>64</v>
      </c>
      <c r="F122" s="23">
        <v>439</v>
      </c>
      <c r="G122" s="25">
        <v>1914</v>
      </c>
    </row>
    <row r="123" spans="1:7" ht="24.75" customHeight="1">
      <c r="A123" s="22">
        <f t="shared" si="3"/>
        <v>20</v>
      </c>
      <c r="B123" s="23" t="s">
        <v>42</v>
      </c>
      <c r="C123" s="13" t="s">
        <v>195</v>
      </c>
      <c r="D123" s="14" t="s">
        <v>108</v>
      </c>
      <c r="E123" s="24" t="s">
        <v>65</v>
      </c>
      <c r="F123" s="23">
        <v>406</v>
      </c>
      <c r="G123" s="25">
        <v>40</v>
      </c>
    </row>
    <row r="124" spans="1:7" ht="24.75" customHeight="1">
      <c r="A124" s="22">
        <f t="shared" si="3"/>
        <v>21</v>
      </c>
      <c r="B124" s="23" t="s">
        <v>43</v>
      </c>
      <c r="C124" s="23" t="s">
        <v>100</v>
      </c>
      <c r="D124" s="14" t="s">
        <v>111</v>
      </c>
      <c r="E124" s="24" t="s">
        <v>66</v>
      </c>
      <c r="F124" s="23">
        <v>402</v>
      </c>
      <c r="G124" s="25">
        <v>2654</v>
      </c>
    </row>
    <row r="125" spans="1:7" ht="24.75" customHeight="1">
      <c r="A125" s="22">
        <f t="shared" si="3"/>
        <v>22</v>
      </c>
      <c r="B125" s="23" t="s">
        <v>44</v>
      </c>
      <c r="C125" s="13" t="s">
        <v>196</v>
      </c>
      <c r="D125" s="14" t="s">
        <v>80</v>
      </c>
      <c r="E125" s="24" t="s">
        <v>67</v>
      </c>
      <c r="F125" s="23">
        <v>264</v>
      </c>
      <c r="G125" s="25">
        <v>1732</v>
      </c>
    </row>
    <row r="126" spans="1:7" ht="26.25" customHeight="1">
      <c r="A126" s="22">
        <f t="shared" si="3"/>
        <v>23</v>
      </c>
      <c r="B126" s="23" t="s">
        <v>45</v>
      </c>
      <c r="C126" s="13" t="s">
        <v>197</v>
      </c>
      <c r="D126" s="14" t="s">
        <v>107</v>
      </c>
      <c r="E126" s="24" t="s">
        <v>68</v>
      </c>
      <c r="F126" s="23">
        <v>260</v>
      </c>
      <c r="G126" s="25">
        <v>726</v>
      </c>
    </row>
    <row r="127" spans="1:7" ht="49.5" customHeight="1">
      <c r="A127" s="22">
        <f t="shared" si="3"/>
        <v>24</v>
      </c>
      <c r="B127" s="23" t="s">
        <v>101</v>
      </c>
      <c r="C127" s="23" t="s">
        <v>102</v>
      </c>
      <c r="D127" s="14" t="s">
        <v>112</v>
      </c>
      <c r="E127" s="24" t="s">
        <v>69</v>
      </c>
      <c r="F127" s="23">
        <v>161</v>
      </c>
      <c r="G127" s="25">
        <v>851</v>
      </c>
    </row>
    <row r="128" spans="1:7" ht="24.75" customHeight="1">
      <c r="A128" s="22">
        <f t="shared" si="3"/>
        <v>25</v>
      </c>
      <c r="B128" s="23" t="s">
        <v>46</v>
      </c>
      <c r="C128" s="42" t="s">
        <v>198</v>
      </c>
      <c r="D128" s="14" t="s">
        <v>107</v>
      </c>
      <c r="E128" s="24" t="s">
        <v>70</v>
      </c>
      <c r="F128" s="23">
        <v>99</v>
      </c>
      <c r="G128" s="25">
        <v>615</v>
      </c>
    </row>
    <row r="129" spans="1:7" ht="24.75" customHeight="1">
      <c r="A129" s="22">
        <f t="shared" si="3"/>
        <v>26</v>
      </c>
      <c r="B129" s="23" t="s">
        <v>47</v>
      </c>
      <c r="C129" s="23" t="s">
        <v>48</v>
      </c>
      <c r="D129" s="14" t="s">
        <v>113</v>
      </c>
      <c r="E129" s="24" t="s">
        <v>71</v>
      </c>
      <c r="F129" s="23">
        <v>79</v>
      </c>
      <c r="G129" s="25">
        <v>553</v>
      </c>
    </row>
    <row r="130" spans="1:7" ht="24.75" customHeight="1">
      <c r="A130" s="22">
        <f t="shared" si="3"/>
        <v>27</v>
      </c>
      <c r="B130" s="23" t="s">
        <v>49</v>
      </c>
      <c r="C130" s="23" t="s">
        <v>50</v>
      </c>
      <c r="D130" s="14" t="s">
        <v>113</v>
      </c>
      <c r="E130" s="24" t="s">
        <v>72</v>
      </c>
      <c r="F130" s="23">
        <v>73</v>
      </c>
      <c r="G130" s="25">
        <v>511</v>
      </c>
    </row>
    <row r="131" spans="1:7" ht="24.75" customHeight="1">
      <c r="A131" s="22">
        <f t="shared" si="3"/>
        <v>28</v>
      </c>
      <c r="B131" s="23" t="s">
        <v>51</v>
      </c>
      <c r="C131" s="23" t="s">
        <v>103</v>
      </c>
      <c r="D131" s="14" t="s">
        <v>83</v>
      </c>
      <c r="E131" s="24" t="s">
        <v>73</v>
      </c>
      <c r="F131" s="23">
        <v>66</v>
      </c>
      <c r="G131" s="25">
        <v>66</v>
      </c>
    </row>
    <row r="132" spans="1:7" ht="24.75" customHeight="1">
      <c r="A132" s="22">
        <f t="shared" si="3"/>
        <v>29</v>
      </c>
      <c r="B132" s="23" t="s">
        <v>52</v>
      </c>
      <c r="C132" s="13" t="s">
        <v>186</v>
      </c>
      <c r="D132" s="14" t="s">
        <v>113</v>
      </c>
      <c r="E132" s="24" t="s">
        <v>74</v>
      </c>
      <c r="F132" s="23">
        <v>65</v>
      </c>
      <c r="G132" s="25">
        <v>455</v>
      </c>
    </row>
    <row r="133" spans="1:7" ht="24.75" customHeight="1">
      <c r="A133" s="22">
        <f t="shared" si="3"/>
        <v>30</v>
      </c>
      <c r="B133" s="23" t="s">
        <v>53</v>
      </c>
      <c r="C133" s="23" t="s">
        <v>104</v>
      </c>
      <c r="D133" s="14" t="s">
        <v>84</v>
      </c>
      <c r="E133" s="24" t="s">
        <v>75</v>
      </c>
      <c r="F133" s="23">
        <v>45</v>
      </c>
      <c r="G133" s="25">
        <v>342</v>
      </c>
    </row>
    <row r="134" spans="5:7" ht="24.75" customHeight="1">
      <c r="E134" s="26" t="s">
        <v>105</v>
      </c>
      <c r="F134" s="26">
        <f>SUM(F104:F133)</f>
        <v>512889</v>
      </c>
      <c r="G134" s="27">
        <f>SUM(G104:G133)</f>
        <v>4023682.4000000004</v>
      </c>
    </row>
    <row r="135" spans="5:7" ht="24.75" customHeight="1">
      <c r="E135" s="16"/>
      <c r="F135" s="17"/>
      <c r="G135" s="18"/>
    </row>
  </sheetData>
  <sheetProtection/>
  <printOptions/>
  <pageMargins left="0.75" right="0.75" top="1" bottom="1" header="0.5" footer="0.5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Ralica</dc:creator>
  <cp:keywords/>
  <dc:description/>
  <cp:lastModifiedBy>DELL745</cp:lastModifiedBy>
  <dcterms:created xsi:type="dcterms:W3CDTF">2017-01-27T13:19:11Z</dcterms:created>
  <dcterms:modified xsi:type="dcterms:W3CDTF">2020-03-06T11:07:04Z</dcterms:modified>
  <cp:category/>
  <cp:version/>
  <cp:contentType/>
  <cp:contentStatus/>
</cp:coreProperties>
</file>