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'Sheet1'!$A$1:$G$93</definedName>
  </definedNames>
  <calcPr fullCalcOnLoad="1"/>
</workbook>
</file>

<file path=xl/sharedStrings.xml><?xml version="1.0" encoding="utf-8"?>
<sst xmlns="http://schemas.openxmlformats.org/spreadsheetml/2006/main" count="279" uniqueCount="201">
  <si>
    <t>ДАННИ ОТ КИНОРАЗПРОСТРАНЕНИЕ</t>
  </si>
  <si>
    <t>2015 г.</t>
  </si>
  <si>
    <t>2016 г.</t>
  </si>
  <si>
    <t>за българските филми</t>
  </si>
  <si>
    <t>2017 г.</t>
  </si>
  <si>
    <t>Година (Year)</t>
  </si>
  <si>
    <t>Брой зрители (Admissions)</t>
  </si>
  <si>
    <t xml:space="preserve">ДАННИ ОТ КИНОРАЗПРОСТРАНЕНИЕ                                                                                          </t>
  </si>
  <si>
    <t>(DATA FROM DISTRIBUTION)</t>
  </si>
  <si>
    <t>(DATA FROM DISTRIBUTION - BULGARIAN FILMS)</t>
  </si>
  <si>
    <t>№</t>
  </si>
  <si>
    <t>ВЪЗВИШЕНИЕ</t>
  </si>
  <si>
    <t>Бензин</t>
  </si>
  <si>
    <t>BS Films</t>
  </si>
  <si>
    <t>Воевода</t>
  </si>
  <si>
    <t>12 A</t>
  </si>
  <si>
    <t>Вездесъщият</t>
  </si>
  <si>
    <t>Дъвка за балончета</t>
  </si>
  <si>
    <t>ДАМАСЦЕНА</t>
  </si>
  <si>
    <t>DAMASCENA</t>
  </si>
  <si>
    <t>СЛАВА</t>
  </si>
  <si>
    <t>GLORY</t>
  </si>
  <si>
    <t>НИКОЙ</t>
  </si>
  <si>
    <t>NO ONE</t>
  </si>
  <si>
    <t>10.11.2017</t>
  </si>
  <si>
    <t>19.05.2017</t>
  </si>
  <si>
    <t>13.01.2017</t>
  </si>
  <si>
    <t>15.09.2017</t>
  </si>
  <si>
    <t>13.10.2017</t>
  </si>
  <si>
    <t>08.12.2017</t>
  </si>
  <si>
    <t>21.04.2017</t>
  </si>
  <si>
    <t>03.11.2017</t>
  </si>
  <si>
    <t>02.12.2016</t>
  </si>
  <si>
    <t>Пеещите обувки</t>
  </si>
  <si>
    <t>Докато Ая спеше</t>
  </si>
  <si>
    <t>БЕЗБОГ</t>
  </si>
  <si>
    <t>GODLESS</t>
  </si>
  <si>
    <t>Летовници</t>
  </si>
  <si>
    <t>Киното срещу властта</t>
  </si>
  <si>
    <t>Маймуна</t>
  </si>
  <si>
    <t>Да живее България</t>
  </si>
  <si>
    <t>СЕМЕЙНИ РЕЛИКВИ</t>
  </si>
  <si>
    <t>Урок</t>
  </si>
  <si>
    <t>Звярът е още жив</t>
  </si>
  <si>
    <t>КАРЪЦИ</t>
  </si>
  <si>
    <t>Жажда</t>
  </si>
  <si>
    <t>СВЕТЪТ Е ГОЛЯМ И СПАСЕНИЕ ДЕБНЕ ОТВСЯКЪДЕ</t>
  </si>
  <si>
    <t>МОЕТО МЪНИЧКО НИЩО</t>
  </si>
  <si>
    <t>MY WEE NOTHING</t>
  </si>
  <si>
    <t>ЕДНА КАЛОРИЯ НЕЖНОСТ</t>
  </si>
  <si>
    <t>ONE CALORY OF TENDERNESS</t>
  </si>
  <si>
    <t>Майсторът на комедията</t>
  </si>
  <si>
    <t>БЛЯН ЗА ЩАСТИЕ</t>
  </si>
  <si>
    <t>Скъпоценният камък</t>
  </si>
  <si>
    <t>Заглавие на английски език                     (English Title)</t>
  </si>
  <si>
    <t>Разпространител (Distributor)</t>
  </si>
  <si>
    <t>Зрители (Admissions)</t>
  </si>
  <si>
    <t>10.02.2017</t>
  </si>
  <si>
    <t>19.10.2016</t>
  </si>
  <si>
    <t>05.05.2017</t>
  </si>
  <si>
    <t>07.10.2016</t>
  </si>
  <si>
    <t>26.05.2017</t>
  </si>
  <si>
    <t>23.09.2016</t>
  </si>
  <si>
    <t>24.11.2017</t>
  </si>
  <si>
    <t>23.12.2016</t>
  </si>
  <si>
    <t>15.05.2015</t>
  </si>
  <si>
    <t>11.11.2016</t>
  </si>
  <si>
    <t>01.04.2016</t>
  </si>
  <si>
    <t>22.04.2016</t>
  </si>
  <si>
    <t>20.10.2017</t>
  </si>
  <si>
    <t>10.10.2008</t>
  </si>
  <si>
    <t>26.03.2008</t>
  </si>
  <si>
    <t>21.05.2003</t>
  </si>
  <si>
    <t>09.06.2017</t>
  </si>
  <si>
    <t>02.10.2016</t>
  </si>
  <si>
    <t>-</t>
  </si>
  <si>
    <t>МИРАМАР ФИЛМ (MIRAMAR FILM)</t>
  </si>
  <si>
    <t>МЕДИЯ ПРОДАКШЪН (MEDIA PRODUCTION)</t>
  </si>
  <si>
    <t>АБРАКСАС ФИЛМ (ABRAXAS FILM)</t>
  </si>
  <si>
    <t>ФИЛМОВА КЪЩА ДАМАСЦЕНА              (FILMOVA KASHTA DAMASCENA)</t>
  </si>
  <si>
    <t>А ПЛЮС ФИЛМС             (A PLUS FILMS)</t>
  </si>
  <si>
    <t>КАНИНА ФИЛМ               (KANINA FILM)</t>
  </si>
  <si>
    <t>БО МЕДИЯ                      (BO MEDIA)</t>
  </si>
  <si>
    <t>КАМЕН ВО СТУДИО (KAMEN VO STUDIO)</t>
  </si>
  <si>
    <t>ПОЗОР                            (POZOR)</t>
  </si>
  <si>
    <t>HEIGHTS</t>
  </si>
  <si>
    <t>BENZIN aka BROKEN ROAD</t>
  </si>
  <si>
    <t>VOEVODA</t>
  </si>
  <si>
    <t>OMNIPRESENT</t>
  </si>
  <si>
    <t>(DATA FROM DISTRIBUTION - BULGARIAN FILMS - TITLE BY TITLE)</t>
  </si>
  <si>
    <t>BUBBLEGUM</t>
  </si>
  <si>
    <t>SEX ACADEMY: MEN</t>
  </si>
  <si>
    <t>Секс Академия: Мъже</t>
  </si>
  <si>
    <t>Премиера (Release Date)</t>
  </si>
  <si>
    <t>07.04.2017</t>
  </si>
  <si>
    <t>The Singing Shoes</t>
  </si>
  <si>
    <t>Cinema against power</t>
  </si>
  <si>
    <t>Асансьор за пациенти</t>
  </si>
  <si>
    <t>Lift for Patients</t>
  </si>
  <si>
    <t>Long Live Bulgaria</t>
  </si>
  <si>
    <t>The Beast is still alive</t>
  </si>
  <si>
    <t>Кораба Слънчоглед 1</t>
  </si>
  <si>
    <t>Sunflower Spaceship 1</t>
  </si>
  <si>
    <t>The Master of Commedia</t>
  </si>
  <si>
    <t>The Jewel</t>
  </si>
  <si>
    <t>ОБЩО:</t>
  </si>
  <si>
    <t>АРТИН ВИЖЪН ФИЛМС                                    (ARTIN VISION FILMS)</t>
  </si>
  <si>
    <t>АРТ ФЕСТ                         (ART FEST)</t>
  </si>
  <si>
    <t>АБРАКСАС ФИЛМ                (ABRAXAS FILM)</t>
  </si>
  <si>
    <t>УРБАН МЕДИА                           (URBAN MEDIA)</t>
  </si>
  <si>
    <t>ПЪРПЪЛ РЕЙН                           (PURPLE RAIN)</t>
  </si>
  <si>
    <t>АКТИВИСТ 38                             (ACTIVIST 38)</t>
  </si>
  <si>
    <t>ДРИЙМНЕТ                     (DREAMNET)</t>
  </si>
  <si>
    <t>КОРУНД-Х                           (KORUND-X)</t>
  </si>
  <si>
    <t>Бруто приход                 (с вкл. ДДС) в лева (GBO in BGN)</t>
  </si>
  <si>
    <t>Бруто приход (с вкл. ДДС) (GBO in BGN)</t>
  </si>
  <si>
    <t>Българско заглавие          (Bulgarian Title)</t>
  </si>
  <si>
    <t>2018 г.</t>
  </si>
  <si>
    <t>ДАННИ ОТ КИНОРАЗПРОСТРАНЕНИЕ за българските филми по заглавия - 2018 г.</t>
  </si>
  <si>
    <t>Премиера                 (Release Date)</t>
  </si>
  <si>
    <t>Бруто приход           (с вкл. ДДС)          (GBO in BGN)</t>
  </si>
  <si>
    <t>Привличане</t>
  </si>
  <si>
    <t>ATTRACTION</t>
  </si>
  <si>
    <t>23.02.2018</t>
  </si>
  <si>
    <t>РЕВОЛЮЦИЯ Х</t>
  </si>
  <si>
    <t>REVOLUTION X</t>
  </si>
  <si>
    <t>bTV</t>
  </si>
  <si>
    <t>11.05.2018</t>
  </si>
  <si>
    <t>НОКАУТ или ВСИЧКО, КОЕТО ТЯ НАПИСА</t>
  </si>
  <si>
    <t>KNOCKOUT a.k.a. ALL SHE WROTE</t>
  </si>
  <si>
    <t>05.01.2018</t>
  </si>
  <si>
    <t>Посоки</t>
  </si>
  <si>
    <t>Direcions</t>
  </si>
  <si>
    <t>ПЪРПЪЛ РЕЙН (PURPLE RAIN)</t>
  </si>
  <si>
    <t>26.01.2018</t>
  </si>
  <si>
    <t>Смарт Коледа</t>
  </si>
  <si>
    <t>SMART CRISTMAS</t>
  </si>
  <si>
    <t>30.11.2018</t>
  </si>
  <si>
    <t>ЛИЛИ РИБКАТА</t>
  </si>
  <si>
    <t>LILLY THE LITTLE FISH</t>
  </si>
  <si>
    <t>А ПЛЮС ФИЛМС           (A PLUS FILMS)</t>
  </si>
  <si>
    <t>09.02.2018</t>
  </si>
  <si>
    <t>БЕЗКРАЙНАТА ГРАДИНА</t>
  </si>
  <si>
    <t>The Infinite Garden</t>
  </si>
  <si>
    <t>СИНЕЛИБРИ (CINELIBRI)</t>
  </si>
  <si>
    <t>05.10.2018</t>
  </si>
  <si>
    <t>ИЗВЪН ПЪТЯ</t>
  </si>
  <si>
    <t>OFF THE ROAD</t>
  </si>
  <si>
    <t>30.03.2018</t>
  </si>
  <si>
    <t>ВРАГОВЕ</t>
  </si>
  <si>
    <t>ENEMIES</t>
  </si>
  <si>
    <t>20.04.2018</t>
  </si>
  <si>
    <t>Радиограмофон</t>
  </si>
  <si>
    <t>RADIOGRAM</t>
  </si>
  <si>
    <t>04.05.2018</t>
  </si>
  <si>
    <t>Случаят Кюри</t>
  </si>
  <si>
    <t>The Curie Case</t>
  </si>
  <si>
    <t>ЕУРО ФИЛМС               (EURO FILMS)</t>
  </si>
  <si>
    <t>18.05.2018</t>
  </si>
  <si>
    <t>Omnipresent</t>
  </si>
  <si>
    <t>Чудо/България, Литва</t>
  </si>
  <si>
    <t>Miracle</t>
  </si>
  <si>
    <t>23.03.2018</t>
  </si>
  <si>
    <t>Аз съм ти (Адриана)</t>
  </si>
  <si>
    <t>I am You (Adriana)</t>
  </si>
  <si>
    <t>14.09.2018</t>
  </si>
  <si>
    <t>109 Часа</t>
  </si>
  <si>
    <t>109 Hours</t>
  </si>
  <si>
    <t>ЕКСКО ПЪБЛИШИНГ (X CO PUBLISHING)</t>
  </si>
  <si>
    <t>17.05.2017</t>
  </si>
  <si>
    <t>И ПОСЛЕ СВЕТЛИНА</t>
  </si>
  <si>
    <t>Light Thereafter</t>
  </si>
  <si>
    <t>ХРИСТО</t>
  </si>
  <si>
    <t>HRISTO</t>
  </si>
  <si>
    <t>ЛЕМА ФИЛМ                  (LEMA FILM)</t>
  </si>
  <si>
    <t>28.09.2018</t>
  </si>
  <si>
    <t>3/4</t>
  </si>
  <si>
    <t>Немезис</t>
  </si>
  <si>
    <t>Nemezis</t>
  </si>
  <si>
    <t>СПАСОВ БРАДЪРС (SPASOV BROTHERS)</t>
  </si>
  <si>
    <t>16.03.2018</t>
  </si>
  <si>
    <t>АРТ ФЕСТ                     (ART FEST)</t>
  </si>
  <si>
    <t>БО МЕДИЯ                    (BO MEDIA)</t>
  </si>
  <si>
    <t>Жената на моя живот</t>
  </si>
  <si>
    <t>The Woman of My Life</t>
  </si>
  <si>
    <t>03.06.2016</t>
  </si>
  <si>
    <t>ФИЛМОВА КЪЩА ДАМАСЦЕНА           (FILM HOUSE DAMASCENA)</t>
  </si>
  <si>
    <t>A DREAM OF HAPPINESS</t>
  </si>
  <si>
    <t>КОРУНД-Х                    (KORUND-X)</t>
  </si>
  <si>
    <t>Нов живот</t>
  </si>
  <si>
    <t>nouvelle vie</t>
  </si>
  <si>
    <t>13.04.2018</t>
  </si>
  <si>
    <t>While Aya Was Sleeping</t>
  </si>
  <si>
    <t>Holidaymakers</t>
  </si>
  <si>
    <t>Monkey</t>
  </si>
  <si>
    <t>Family Relics</t>
  </si>
  <si>
    <t>The Lesson</t>
  </si>
  <si>
    <t>Losers</t>
  </si>
  <si>
    <t>Thirst</t>
  </si>
  <si>
    <t>The World is Big and Salvation Lurks Around the Corner</t>
  </si>
  <si>
    <t>ДАННИ ОТ КИНОРАЗПРОСТРАНЕНИЕ за българските филми по заглавия - 2017 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</si>
</sst>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E4E4E4"/>
      </left>
      <right style="thin">
        <color rgb="FFE4E4E4"/>
      </right>
      <top>
        <color indexed="63"/>
      </top>
      <bottom style="thin">
        <color rgb="FFE4E4E4"/>
      </bottom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12" borderId="10" xfId="0" applyNumberFormat="1" applyFont="1" applyFill="1" applyBorder="1" applyAlignment="1" applyProtection="1">
      <alignment horizontal="center" vertical="center" wrapText="1"/>
      <protection/>
    </xf>
    <xf numFmtId="0" fontId="6" fillId="1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24.75" customHeight="1"/>
  <cols>
    <col min="1" max="1" width="11.28125" style="1" customWidth="1"/>
    <col min="2" max="2" width="19.28125" style="1" customWidth="1"/>
    <col min="3" max="3" width="22.421875" style="1" customWidth="1"/>
    <col min="4" max="4" width="22.7109375" style="1" customWidth="1"/>
    <col min="5" max="5" width="11.7109375" style="1" customWidth="1"/>
    <col min="6" max="6" width="12.8515625" style="1" customWidth="1"/>
    <col min="7" max="7" width="14.7109375" style="1" customWidth="1"/>
    <col min="8" max="16384" width="9.140625" style="1" customWidth="1"/>
  </cols>
  <sheetData>
    <row r="1" s="2" customFormat="1" ht="24.75" customHeight="1">
      <c r="A1" s="3" t="s">
        <v>7</v>
      </c>
    </row>
    <row r="2" s="2" customFormat="1" ht="24.75" customHeight="1">
      <c r="A2" s="11" t="s">
        <v>8</v>
      </c>
    </row>
    <row r="3" spans="1:3" ht="47.25" customHeight="1">
      <c r="A3" s="6" t="s">
        <v>5</v>
      </c>
      <c r="B3" s="6" t="s">
        <v>6</v>
      </c>
      <c r="C3" s="6" t="s">
        <v>114</v>
      </c>
    </row>
    <row r="4" spans="1:3" ht="27.75" customHeight="1">
      <c r="A4" s="7" t="s">
        <v>117</v>
      </c>
      <c r="B4" s="8">
        <v>4900408</v>
      </c>
      <c r="C4" s="8">
        <v>46036035</v>
      </c>
    </row>
    <row r="5" spans="1:3" ht="27" customHeight="1">
      <c r="A5" s="9" t="s">
        <v>4</v>
      </c>
      <c r="B5" s="10">
        <v>5573812</v>
      </c>
      <c r="C5" s="10">
        <v>50700402</v>
      </c>
    </row>
    <row r="6" spans="1:3" ht="24.75" customHeight="1">
      <c r="A6" s="7" t="s">
        <v>2</v>
      </c>
      <c r="B6" s="8">
        <v>5532490</v>
      </c>
      <c r="C6" s="8">
        <v>48424171</v>
      </c>
    </row>
    <row r="7" spans="1:3" ht="24.75" customHeight="1">
      <c r="A7" s="7" t="s">
        <v>1</v>
      </c>
      <c r="B7" s="8">
        <v>5335073</v>
      </c>
      <c r="C7" s="8">
        <v>45878882</v>
      </c>
    </row>
    <row r="10" ht="24.75" customHeight="1">
      <c r="A10" s="3" t="s">
        <v>0</v>
      </c>
    </row>
    <row r="11" s="5" customFormat="1" ht="24.75" customHeight="1">
      <c r="B11" s="4" t="s">
        <v>3</v>
      </c>
    </row>
    <row r="12" ht="24.75" customHeight="1">
      <c r="A12" s="11" t="s">
        <v>9</v>
      </c>
    </row>
    <row r="13" spans="1:3" ht="48" customHeight="1">
      <c r="A13" s="6" t="s">
        <v>5</v>
      </c>
      <c r="B13" s="6" t="s">
        <v>6</v>
      </c>
      <c r="C13" s="6" t="s">
        <v>114</v>
      </c>
    </row>
    <row r="14" spans="1:3" ht="26.25" customHeight="1">
      <c r="A14" s="7" t="s">
        <v>117</v>
      </c>
      <c r="B14" s="8">
        <v>388006</v>
      </c>
      <c r="C14" s="8">
        <v>3065306</v>
      </c>
    </row>
    <row r="15" spans="1:3" ht="27" customHeight="1">
      <c r="A15" s="9" t="s">
        <v>4</v>
      </c>
      <c r="B15" s="10">
        <v>512889</v>
      </c>
      <c r="C15" s="10">
        <v>4023682</v>
      </c>
    </row>
    <row r="16" spans="1:3" ht="24.75" customHeight="1">
      <c r="A16" s="7" t="s">
        <v>2</v>
      </c>
      <c r="B16" s="8">
        <v>177647</v>
      </c>
      <c r="C16" s="8">
        <v>1193202</v>
      </c>
    </row>
    <row r="17" spans="1:3" ht="24.75" customHeight="1">
      <c r="A17" s="7" t="s">
        <v>1</v>
      </c>
      <c r="B17" s="8">
        <v>94804</v>
      </c>
      <c r="C17" s="8">
        <v>591546</v>
      </c>
    </row>
    <row r="20" ht="24.75" customHeight="1">
      <c r="A20" s="3" t="s">
        <v>118</v>
      </c>
    </row>
    <row r="21" spans="1:3" ht="24.75" customHeight="1">
      <c r="A21" s="19" t="s">
        <v>89</v>
      </c>
      <c r="B21" s="4"/>
      <c r="C21" s="5"/>
    </row>
    <row r="22" spans="1:7" ht="39" customHeight="1">
      <c r="A22" s="20" t="s">
        <v>10</v>
      </c>
      <c r="B22" s="21" t="s">
        <v>116</v>
      </c>
      <c r="C22" s="21" t="s">
        <v>54</v>
      </c>
      <c r="D22" s="21" t="s">
        <v>55</v>
      </c>
      <c r="E22" s="21" t="s">
        <v>119</v>
      </c>
      <c r="F22" s="21" t="s">
        <v>56</v>
      </c>
      <c r="G22" s="21" t="s">
        <v>120</v>
      </c>
    </row>
    <row r="23" spans="1:7" ht="24.75" customHeight="1">
      <c r="A23" s="28">
        <v>1</v>
      </c>
      <c r="B23" s="29" t="s">
        <v>121</v>
      </c>
      <c r="C23" s="29" t="s">
        <v>122</v>
      </c>
      <c r="D23" s="30" t="s">
        <v>13</v>
      </c>
      <c r="E23" s="30" t="s">
        <v>123</v>
      </c>
      <c r="F23" s="29">
        <v>112934</v>
      </c>
      <c r="G23" s="31">
        <v>869030.1</v>
      </c>
    </row>
    <row r="24" spans="1:7" ht="24.75" customHeight="1">
      <c r="A24" s="12">
        <f>A23+1</f>
        <v>2</v>
      </c>
      <c r="B24" s="13" t="s">
        <v>124</v>
      </c>
      <c r="C24" s="13" t="s">
        <v>125</v>
      </c>
      <c r="D24" s="14" t="s">
        <v>126</v>
      </c>
      <c r="E24" s="14" t="s">
        <v>127</v>
      </c>
      <c r="F24" s="13">
        <v>54575</v>
      </c>
      <c r="G24" s="15">
        <v>450692.69</v>
      </c>
    </row>
    <row r="25" spans="1:7" ht="24.75" customHeight="1">
      <c r="A25" s="12">
        <f aca="true" t="shared" si="0" ref="A25:A52">A24+1</f>
        <v>3</v>
      </c>
      <c r="B25" s="13" t="s">
        <v>128</v>
      </c>
      <c r="C25" s="13" t="s">
        <v>129</v>
      </c>
      <c r="D25" s="14" t="s">
        <v>126</v>
      </c>
      <c r="E25" s="14" t="s">
        <v>130</v>
      </c>
      <c r="F25" s="13">
        <v>41836</v>
      </c>
      <c r="G25" s="15">
        <v>348757.03</v>
      </c>
    </row>
    <row r="26" spans="1:7" ht="24.75" customHeight="1">
      <c r="A26" s="12">
        <f t="shared" si="0"/>
        <v>4</v>
      </c>
      <c r="B26" s="13" t="s">
        <v>17</v>
      </c>
      <c r="C26" s="13" t="s">
        <v>90</v>
      </c>
      <c r="D26" s="14" t="s">
        <v>13</v>
      </c>
      <c r="E26" s="14" t="s">
        <v>29</v>
      </c>
      <c r="F26" s="13">
        <v>39195</v>
      </c>
      <c r="G26" s="15">
        <v>306739.57</v>
      </c>
    </row>
    <row r="27" spans="1:7" ht="24.75" customHeight="1">
      <c r="A27" s="12">
        <f t="shared" si="0"/>
        <v>5</v>
      </c>
      <c r="B27" s="13" t="s">
        <v>131</v>
      </c>
      <c r="C27" s="13" t="s">
        <v>132</v>
      </c>
      <c r="D27" s="14" t="s">
        <v>133</v>
      </c>
      <c r="E27" s="14" t="s">
        <v>134</v>
      </c>
      <c r="F27" s="13">
        <v>37623</v>
      </c>
      <c r="G27" s="15">
        <v>314272.5</v>
      </c>
    </row>
    <row r="28" spans="1:7" ht="24.75" customHeight="1">
      <c r="A28" s="12">
        <f t="shared" si="0"/>
        <v>6</v>
      </c>
      <c r="B28" s="13" t="s">
        <v>135</v>
      </c>
      <c r="C28" s="13" t="s">
        <v>136</v>
      </c>
      <c r="D28" s="14" t="s">
        <v>13</v>
      </c>
      <c r="E28" s="14" t="s">
        <v>137</v>
      </c>
      <c r="F28" s="13">
        <v>36576</v>
      </c>
      <c r="G28" s="15">
        <v>300551.72</v>
      </c>
    </row>
    <row r="29" spans="1:7" ht="24.75" customHeight="1">
      <c r="A29" s="12">
        <f t="shared" si="0"/>
        <v>7</v>
      </c>
      <c r="B29" s="13" t="s">
        <v>138</v>
      </c>
      <c r="C29" s="13" t="s">
        <v>139</v>
      </c>
      <c r="D29" s="14" t="s">
        <v>140</v>
      </c>
      <c r="E29" s="14" t="s">
        <v>141</v>
      </c>
      <c r="F29" s="13">
        <v>35095</v>
      </c>
      <c r="G29" s="15">
        <v>271520.2</v>
      </c>
    </row>
    <row r="30" spans="1:7" ht="24.75" customHeight="1">
      <c r="A30" s="12">
        <f t="shared" si="0"/>
        <v>8</v>
      </c>
      <c r="B30" s="13" t="s">
        <v>11</v>
      </c>
      <c r="C30" s="13" t="s">
        <v>85</v>
      </c>
      <c r="D30" s="14" t="s">
        <v>140</v>
      </c>
      <c r="E30" s="14" t="s">
        <v>24</v>
      </c>
      <c r="F30" s="13">
        <v>9261</v>
      </c>
      <c r="G30" s="15">
        <v>63770.4</v>
      </c>
    </row>
    <row r="31" spans="1:7" ht="24.75" customHeight="1">
      <c r="A31" s="12">
        <f t="shared" si="0"/>
        <v>9</v>
      </c>
      <c r="B31" s="13" t="s">
        <v>142</v>
      </c>
      <c r="C31" s="13" t="s">
        <v>143</v>
      </c>
      <c r="D31" s="14" t="s">
        <v>144</v>
      </c>
      <c r="E31" s="14" t="s">
        <v>145</v>
      </c>
      <c r="F31" s="13">
        <v>3649</v>
      </c>
      <c r="G31" s="15">
        <v>28592.08</v>
      </c>
    </row>
    <row r="32" spans="1:7" ht="24.75" customHeight="1">
      <c r="A32" s="12">
        <f t="shared" si="0"/>
        <v>10</v>
      </c>
      <c r="B32" s="13" t="s">
        <v>146</v>
      </c>
      <c r="C32" s="13" t="s">
        <v>147</v>
      </c>
      <c r="D32" s="14" t="s">
        <v>144</v>
      </c>
      <c r="E32" s="14" t="s">
        <v>148</v>
      </c>
      <c r="F32" s="13">
        <v>3232</v>
      </c>
      <c r="G32" s="15">
        <v>23165.27</v>
      </c>
    </row>
    <row r="33" spans="1:7" ht="24.75" customHeight="1">
      <c r="A33" s="12">
        <f t="shared" si="0"/>
        <v>11</v>
      </c>
      <c r="B33" s="13" t="s">
        <v>149</v>
      </c>
      <c r="C33" s="13" t="s">
        <v>150</v>
      </c>
      <c r="D33" s="14" t="s">
        <v>140</v>
      </c>
      <c r="E33" s="14" t="s">
        <v>151</v>
      </c>
      <c r="F33" s="13">
        <v>3164</v>
      </c>
      <c r="G33" s="15">
        <v>18388.4</v>
      </c>
    </row>
    <row r="34" spans="1:7" ht="24.75" customHeight="1">
      <c r="A34" s="12">
        <f t="shared" si="0"/>
        <v>12</v>
      </c>
      <c r="B34" s="13" t="s">
        <v>152</v>
      </c>
      <c r="C34" s="13" t="s">
        <v>153</v>
      </c>
      <c r="D34" s="14" t="s">
        <v>140</v>
      </c>
      <c r="E34" s="14" t="s">
        <v>154</v>
      </c>
      <c r="F34" s="13">
        <v>2684</v>
      </c>
      <c r="G34" s="15">
        <v>17949.9</v>
      </c>
    </row>
    <row r="35" spans="1:7" ht="24.75" customHeight="1">
      <c r="A35" s="12">
        <f t="shared" si="0"/>
        <v>13</v>
      </c>
      <c r="B35" s="13" t="s">
        <v>155</v>
      </c>
      <c r="C35" s="13" t="s">
        <v>156</v>
      </c>
      <c r="D35" s="14" t="s">
        <v>157</v>
      </c>
      <c r="E35" s="14" t="s">
        <v>158</v>
      </c>
      <c r="F35" s="13">
        <v>1238</v>
      </c>
      <c r="G35" s="15">
        <v>6301</v>
      </c>
    </row>
    <row r="36" spans="1:7" ht="24.75" customHeight="1">
      <c r="A36" s="12">
        <f t="shared" si="0"/>
        <v>14</v>
      </c>
      <c r="B36" s="13" t="s">
        <v>16</v>
      </c>
      <c r="C36" s="13" t="s">
        <v>159</v>
      </c>
      <c r="D36" s="14" t="s">
        <v>76</v>
      </c>
      <c r="E36" s="14" t="s">
        <v>28</v>
      </c>
      <c r="F36" s="13">
        <v>1223</v>
      </c>
      <c r="G36" s="15">
        <v>7116</v>
      </c>
    </row>
    <row r="37" spans="1:7" ht="24.75" customHeight="1">
      <c r="A37" s="12">
        <f t="shared" si="0"/>
        <v>15</v>
      </c>
      <c r="B37" s="13" t="s">
        <v>160</v>
      </c>
      <c r="C37" s="13" t="s">
        <v>161</v>
      </c>
      <c r="D37" s="14" t="s">
        <v>140</v>
      </c>
      <c r="E37" s="14" t="s">
        <v>162</v>
      </c>
      <c r="F37" s="13">
        <v>1001</v>
      </c>
      <c r="G37" s="15">
        <v>5898</v>
      </c>
    </row>
    <row r="38" spans="1:7" ht="24.75" customHeight="1">
      <c r="A38" s="12">
        <f t="shared" si="0"/>
        <v>16</v>
      </c>
      <c r="B38" s="13" t="s">
        <v>163</v>
      </c>
      <c r="C38" s="13" t="s">
        <v>164</v>
      </c>
      <c r="D38" s="14" t="s">
        <v>144</v>
      </c>
      <c r="E38" s="14" t="s">
        <v>165</v>
      </c>
      <c r="F38" s="13">
        <v>836</v>
      </c>
      <c r="G38" s="15">
        <v>6076.26</v>
      </c>
    </row>
    <row r="39" spans="1:7" ht="24.75" customHeight="1">
      <c r="A39" s="12">
        <f t="shared" si="0"/>
        <v>17</v>
      </c>
      <c r="B39" s="13" t="s">
        <v>166</v>
      </c>
      <c r="C39" s="13" t="s">
        <v>167</v>
      </c>
      <c r="D39" s="14" t="s">
        <v>168</v>
      </c>
      <c r="E39" s="14" t="s">
        <v>169</v>
      </c>
      <c r="F39" s="13">
        <v>799</v>
      </c>
      <c r="G39" s="15">
        <v>6103</v>
      </c>
    </row>
    <row r="40" spans="1:7" ht="24.75" customHeight="1">
      <c r="A40" s="12">
        <f t="shared" si="0"/>
        <v>18</v>
      </c>
      <c r="B40" s="13" t="s">
        <v>170</v>
      </c>
      <c r="C40" s="13" t="s">
        <v>171</v>
      </c>
      <c r="D40" s="14" t="s">
        <v>157</v>
      </c>
      <c r="E40" s="14" t="s">
        <v>31</v>
      </c>
      <c r="F40" s="13">
        <v>624</v>
      </c>
      <c r="G40" s="15">
        <v>4085</v>
      </c>
    </row>
    <row r="41" spans="1:7" ht="24.75" customHeight="1">
      <c r="A41" s="12">
        <f t="shared" si="0"/>
        <v>19</v>
      </c>
      <c r="B41" s="13" t="s">
        <v>172</v>
      </c>
      <c r="C41" s="13" t="s">
        <v>173</v>
      </c>
      <c r="D41" s="14" t="s">
        <v>174</v>
      </c>
      <c r="E41" s="14" t="s">
        <v>175</v>
      </c>
      <c r="F41" s="13">
        <v>603</v>
      </c>
      <c r="G41" s="15">
        <v>4120</v>
      </c>
    </row>
    <row r="42" spans="1:7" ht="24.75" customHeight="1">
      <c r="A42" s="12">
        <f t="shared" si="0"/>
        <v>20</v>
      </c>
      <c r="B42" s="13" t="s">
        <v>176</v>
      </c>
      <c r="C42" s="13" t="s">
        <v>176</v>
      </c>
      <c r="D42" s="14" t="s">
        <v>133</v>
      </c>
      <c r="E42" s="14" t="s">
        <v>175</v>
      </c>
      <c r="F42" s="13">
        <v>528</v>
      </c>
      <c r="G42" s="15">
        <v>3055</v>
      </c>
    </row>
    <row r="43" spans="1:7" ht="24.75" customHeight="1">
      <c r="A43" s="12">
        <f t="shared" si="0"/>
        <v>21</v>
      </c>
      <c r="B43" s="13" t="s">
        <v>177</v>
      </c>
      <c r="C43" s="13" t="s">
        <v>178</v>
      </c>
      <c r="D43" s="14" t="s">
        <v>179</v>
      </c>
      <c r="E43" s="14" t="s">
        <v>180</v>
      </c>
      <c r="F43" s="13">
        <v>385</v>
      </c>
      <c r="G43" s="15">
        <v>3307.93</v>
      </c>
    </row>
    <row r="44" spans="1:7" ht="24.75" customHeight="1">
      <c r="A44" s="12">
        <f t="shared" si="0"/>
        <v>22</v>
      </c>
      <c r="B44" s="13" t="s">
        <v>35</v>
      </c>
      <c r="C44" s="13" t="s">
        <v>36</v>
      </c>
      <c r="D44" s="14" t="s">
        <v>181</v>
      </c>
      <c r="E44" s="14" t="s">
        <v>59</v>
      </c>
      <c r="F44" s="13">
        <v>254</v>
      </c>
      <c r="G44" s="15">
        <v>1844</v>
      </c>
    </row>
    <row r="45" spans="1:7" ht="24.75" customHeight="1">
      <c r="A45" s="12">
        <f t="shared" si="0"/>
        <v>23</v>
      </c>
      <c r="B45" s="13" t="s">
        <v>15</v>
      </c>
      <c r="C45" s="13" t="s">
        <v>15</v>
      </c>
      <c r="D45" s="14" t="s">
        <v>140</v>
      </c>
      <c r="E45" s="14" t="s">
        <v>27</v>
      </c>
      <c r="F45" s="13">
        <v>252</v>
      </c>
      <c r="G45" s="15">
        <v>1252.5</v>
      </c>
    </row>
    <row r="46" spans="1:7" ht="24.75" customHeight="1">
      <c r="A46" s="12">
        <f t="shared" si="0"/>
        <v>24</v>
      </c>
      <c r="B46" s="13" t="s">
        <v>40</v>
      </c>
      <c r="C46" s="13" t="s">
        <v>99</v>
      </c>
      <c r="D46" s="14" t="s">
        <v>182</v>
      </c>
      <c r="E46" s="14" t="s">
        <v>63</v>
      </c>
      <c r="F46" s="13">
        <v>181</v>
      </c>
      <c r="G46" s="15">
        <v>1193</v>
      </c>
    </row>
    <row r="47" spans="1:7" ht="24.75" customHeight="1">
      <c r="A47" s="12">
        <f t="shared" si="0"/>
        <v>25</v>
      </c>
      <c r="B47" s="13" t="s">
        <v>183</v>
      </c>
      <c r="C47" s="13" t="s">
        <v>184</v>
      </c>
      <c r="D47" s="14" t="s">
        <v>140</v>
      </c>
      <c r="E47" s="14" t="s">
        <v>185</v>
      </c>
      <c r="F47" s="13">
        <v>113</v>
      </c>
      <c r="G47" s="15">
        <v>452</v>
      </c>
    </row>
    <row r="48" spans="1:7" ht="24.75" customHeight="1">
      <c r="A48" s="12">
        <f t="shared" si="0"/>
        <v>26</v>
      </c>
      <c r="B48" s="13" t="s">
        <v>18</v>
      </c>
      <c r="C48" s="13" t="s">
        <v>19</v>
      </c>
      <c r="D48" s="14" t="s">
        <v>186</v>
      </c>
      <c r="E48" s="14" t="s">
        <v>31</v>
      </c>
      <c r="F48" s="13">
        <v>89</v>
      </c>
      <c r="G48" s="15">
        <v>699</v>
      </c>
    </row>
    <row r="49" spans="1:7" ht="24.75" customHeight="1">
      <c r="A49" s="12">
        <f t="shared" si="0"/>
        <v>27</v>
      </c>
      <c r="B49" s="13" t="s">
        <v>20</v>
      </c>
      <c r="C49" s="13" t="s">
        <v>21</v>
      </c>
      <c r="D49" s="14" t="s">
        <v>78</v>
      </c>
      <c r="E49" s="14" t="s">
        <v>32</v>
      </c>
      <c r="F49" s="13">
        <v>18</v>
      </c>
      <c r="G49" s="15">
        <v>108</v>
      </c>
    </row>
    <row r="50" spans="1:7" ht="24.75" customHeight="1">
      <c r="A50" s="12">
        <f t="shared" si="0"/>
        <v>28</v>
      </c>
      <c r="B50" s="13" t="s">
        <v>52</v>
      </c>
      <c r="C50" s="13" t="s">
        <v>187</v>
      </c>
      <c r="D50" s="14" t="s">
        <v>188</v>
      </c>
      <c r="E50" s="14" t="s">
        <v>74</v>
      </c>
      <c r="F50" s="13">
        <v>14</v>
      </c>
      <c r="G50" s="15">
        <v>98</v>
      </c>
    </row>
    <row r="51" spans="1:7" ht="24.75" customHeight="1">
      <c r="A51" s="12">
        <f t="shared" si="0"/>
        <v>29</v>
      </c>
      <c r="B51" s="13" t="s">
        <v>47</v>
      </c>
      <c r="C51" s="13" t="s">
        <v>48</v>
      </c>
      <c r="D51" s="14" t="s">
        <v>188</v>
      </c>
      <c r="E51" s="14" t="s">
        <v>71</v>
      </c>
      <c r="F51" s="13">
        <v>13</v>
      </c>
      <c r="G51" s="15">
        <v>91</v>
      </c>
    </row>
    <row r="52" spans="1:7" ht="24.75" customHeight="1">
      <c r="A52" s="12">
        <f t="shared" si="0"/>
        <v>30</v>
      </c>
      <c r="B52" s="13" t="s">
        <v>189</v>
      </c>
      <c r="C52" s="13" t="s">
        <v>190</v>
      </c>
      <c r="D52" s="14" t="s">
        <v>133</v>
      </c>
      <c r="E52" s="14" t="s">
        <v>191</v>
      </c>
      <c r="F52" s="13">
        <v>11</v>
      </c>
      <c r="G52" s="15">
        <v>76</v>
      </c>
    </row>
    <row r="53" spans="1:7" ht="24.75" customHeight="1">
      <c r="A53" s="32"/>
      <c r="B53" s="33"/>
      <c r="C53" s="34"/>
      <c r="D53" s="35"/>
      <c r="E53" s="35"/>
      <c r="F53" s="34"/>
      <c r="G53" s="34"/>
    </row>
    <row r="54" spans="1:7" ht="24.75" customHeight="1">
      <c r="A54" s="36"/>
      <c r="B54" s="37"/>
      <c r="C54" s="38"/>
      <c r="D54" s="39"/>
      <c r="E54" s="40" t="s">
        <v>105</v>
      </c>
      <c r="F54" s="41">
        <f>SUM(F23:F53)</f>
        <v>388006</v>
      </c>
      <c r="G54" s="41">
        <f>SUM(G23:G53)</f>
        <v>3065305.5500000003</v>
      </c>
    </row>
    <row r="56" ht="24.75" customHeight="1">
      <c r="A56" s="3" t="s">
        <v>200</v>
      </c>
    </row>
    <row r="57" spans="1:3" ht="24.75" customHeight="1">
      <c r="A57" s="19" t="s">
        <v>89</v>
      </c>
      <c r="B57" s="4"/>
      <c r="C57" s="5"/>
    </row>
    <row r="58" spans="1:7" ht="42.75" customHeight="1">
      <c r="A58" s="20" t="s">
        <v>10</v>
      </c>
      <c r="B58" s="21" t="s">
        <v>116</v>
      </c>
      <c r="C58" s="21" t="s">
        <v>54</v>
      </c>
      <c r="D58" s="21" t="s">
        <v>55</v>
      </c>
      <c r="E58" s="21" t="s">
        <v>93</v>
      </c>
      <c r="F58" s="21" t="s">
        <v>56</v>
      </c>
      <c r="G58" s="21" t="s">
        <v>115</v>
      </c>
    </row>
    <row r="59" spans="1:7" ht="24.75" customHeight="1">
      <c r="A59" s="12">
        <v>1</v>
      </c>
      <c r="B59" s="13" t="s">
        <v>11</v>
      </c>
      <c r="C59" s="13" t="s">
        <v>85</v>
      </c>
      <c r="D59" s="14" t="s">
        <v>80</v>
      </c>
      <c r="E59" s="14" t="s">
        <v>24</v>
      </c>
      <c r="F59" s="13">
        <v>130470</v>
      </c>
      <c r="G59" s="15">
        <v>1068272.5</v>
      </c>
    </row>
    <row r="60" spans="1:7" ht="24.75" customHeight="1">
      <c r="A60" s="12">
        <f>A59+1</f>
        <v>2</v>
      </c>
      <c r="B60" s="13" t="s">
        <v>12</v>
      </c>
      <c r="C60" s="13" t="s">
        <v>86</v>
      </c>
      <c r="D60" s="14" t="s">
        <v>13</v>
      </c>
      <c r="E60" s="14" t="s">
        <v>25</v>
      </c>
      <c r="F60" s="13">
        <v>98862</v>
      </c>
      <c r="G60" s="15">
        <v>794944.2</v>
      </c>
    </row>
    <row r="61" spans="1:7" ht="24.75" customHeight="1">
      <c r="A61" s="12">
        <f aca="true" t="shared" si="1" ref="A61:A88">A60+1</f>
        <v>3</v>
      </c>
      <c r="B61" s="13" t="s">
        <v>14</v>
      </c>
      <c r="C61" s="13" t="s">
        <v>87</v>
      </c>
      <c r="D61" s="14" t="s">
        <v>13</v>
      </c>
      <c r="E61" s="14" t="s">
        <v>26</v>
      </c>
      <c r="F61" s="13">
        <v>87604</v>
      </c>
      <c r="G61" s="15">
        <v>679248.61</v>
      </c>
    </row>
    <row r="62" spans="1:7" ht="24.75" customHeight="1">
      <c r="A62" s="12">
        <f t="shared" si="1"/>
        <v>4</v>
      </c>
      <c r="B62" s="13" t="s">
        <v>15</v>
      </c>
      <c r="C62" s="13" t="s">
        <v>15</v>
      </c>
      <c r="D62" s="14" t="s">
        <v>80</v>
      </c>
      <c r="E62" s="14" t="s">
        <v>27</v>
      </c>
      <c r="F62" s="13">
        <v>57593</v>
      </c>
      <c r="G62" s="15">
        <v>443361.93</v>
      </c>
    </row>
    <row r="63" spans="1:7" ht="24.75" customHeight="1">
      <c r="A63" s="12">
        <f t="shared" si="1"/>
        <v>5</v>
      </c>
      <c r="B63" s="13" t="s">
        <v>16</v>
      </c>
      <c r="C63" s="13" t="s">
        <v>88</v>
      </c>
      <c r="D63" s="14" t="s">
        <v>76</v>
      </c>
      <c r="E63" s="14" t="s">
        <v>28</v>
      </c>
      <c r="F63" s="13">
        <v>45782</v>
      </c>
      <c r="G63" s="15">
        <v>379707.06</v>
      </c>
    </row>
    <row r="64" spans="1:7" ht="24.75" customHeight="1">
      <c r="A64" s="12">
        <f t="shared" si="1"/>
        <v>6</v>
      </c>
      <c r="B64" s="13" t="s">
        <v>17</v>
      </c>
      <c r="C64" s="13" t="s">
        <v>90</v>
      </c>
      <c r="D64" s="14" t="s">
        <v>13</v>
      </c>
      <c r="E64" s="14" t="s">
        <v>29</v>
      </c>
      <c r="F64" s="13">
        <v>44773</v>
      </c>
      <c r="G64" s="15">
        <v>373474.7</v>
      </c>
    </row>
    <row r="65" spans="1:7" ht="29.25" customHeight="1">
      <c r="A65" s="12">
        <f t="shared" si="1"/>
        <v>7</v>
      </c>
      <c r="B65" s="13" t="s">
        <v>92</v>
      </c>
      <c r="C65" s="13" t="s">
        <v>91</v>
      </c>
      <c r="D65" s="14" t="s">
        <v>77</v>
      </c>
      <c r="E65" s="14" t="s">
        <v>30</v>
      </c>
      <c r="F65" s="13">
        <v>10038</v>
      </c>
      <c r="G65" s="15">
        <v>75860</v>
      </c>
    </row>
    <row r="66" spans="1:7" ht="52.5" customHeight="1">
      <c r="A66" s="12">
        <f t="shared" si="1"/>
        <v>8</v>
      </c>
      <c r="B66" s="13" t="s">
        <v>18</v>
      </c>
      <c r="C66" s="13" t="s">
        <v>19</v>
      </c>
      <c r="D66" s="14" t="s">
        <v>79</v>
      </c>
      <c r="E66" s="14" t="s">
        <v>31</v>
      </c>
      <c r="F66" s="13">
        <v>8778</v>
      </c>
      <c r="G66" s="15">
        <v>61703.9</v>
      </c>
    </row>
    <row r="67" spans="1:7" ht="24.75" customHeight="1">
      <c r="A67" s="12">
        <f t="shared" si="1"/>
        <v>9</v>
      </c>
      <c r="B67" s="13" t="s">
        <v>20</v>
      </c>
      <c r="C67" s="13" t="s">
        <v>21</v>
      </c>
      <c r="D67" s="14" t="s">
        <v>78</v>
      </c>
      <c r="E67" s="14" t="s">
        <v>32</v>
      </c>
      <c r="F67" s="13">
        <v>5950</v>
      </c>
      <c r="G67" s="15">
        <v>12030</v>
      </c>
    </row>
    <row r="68" spans="1:7" ht="24.75" customHeight="1">
      <c r="A68" s="22">
        <f t="shared" si="1"/>
        <v>10</v>
      </c>
      <c r="B68" s="23" t="s">
        <v>22</v>
      </c>
      <c r="C68" s="23" t="s">
        <v>23</v>
      </c>
      <c r="D68" s="14" t="s">
        <v>80</v>
      </c>
      <c r="E68" s="24" t="s">
        <v>94</v>
      </c>
      <c r="F68" s="23">
        <v>4391</v>
      </c>
      <c r="G68" s="25">
        <v>30381.5</v>
      </c>
    </row>
    <row r="69" spans="1:7" ht="24.75" customHeight="1">
      <c r="A69" s="22">
        <f t="shared" si="1"/>
        <v>11</v>
      </c>
      <c r="B69" s="23" t="s">
        <v>33</v>
      </c>
      <c r="C69" s="23" t="s">
        <v>95</v>
      </c>
      <c r="D69" s="14" t="s">
        <v>81</v>
      </c>
      <c r="E69" s="24" t="s">
        <v>57</v>
      </c>
      <c r="F69" s="23">
        <v>4004</v>
      </c>
      <c r="G69" s="25">
        <v>27002</v>
      </c>
    </row>
    <row r="70" spans="1:7" ht="36" customHeight="1">
      <c r="A70" s="22">
        <f t="shared" si="1"/>
        <v>12</v>
      </c>
      <c r="B70" s="23" t="s">
        <v>34</v>
      </c>
      <c r="C70" s="13" t="s">
        <v>192</v>
      </c>
      <c r="D70" s="14" t="s">
        <v>106</v>
      </c>
      <c r="E70" s="24" t="s">
        <v>58</v>
      </c>
      <c r="F70" s="23">
        <v>3470</v>
      </c>
      <c r="G70" s="25">
        <v>15863</v>
      </c>
    </row>
    <row r="71" spans="1:7" ht="24.75" customHeight="1">
      <c r="A71" s="22">
        <f t="shared" si="1"/>
        <v>13</v>
      </c>
      <c r="B71" s="23" t="s">
        <v>37</v>
      </c>
      <c r="C71" s="13" t="s">
        <v>193</v>
      </c>
      <c r="D71" s="14" t="s">
        <v>109</v>
      </c>
      <c r="E71" s="24" t="s">
        <v>60</v>
      </c>
      <c r="F71" s="23">
        <v>2465</v>
      </c>
      <c r="G71" s="25">
        <v>15921</v>
      </c>
    </row>
    <row r="72" spans="1:7" ht="24.75" customHeight="1">
      <c r="A72" s="22">
        <f t="shared" si="1"/>
        <v>14</v>
      </c>
      <c r="B72" s="23" t="s">
        <v>38</v>
      </c>
      <c r="C72" s="23" t="s">
        <v>96</v>
      </c>
      <c r="D72" s="14" t="s">
        <v>109</v>
      </c>
      <c r="E72" s="24" t="s">
        <v>61</v>
      </c>
      <c r="F72" s="23">
        <v>2000</v>
      </c>
      <c r="G72" s="25">
        <v>12000</v>
      </c>
    </row>
    <row r="73" spans="1:7" ht="24.75" customHeight="1">
      <c r="A73" s="22">
        <f t="shared" si="1"/>
        <v>15</v>
      </c>
      <c r="B73" s="23" t="s">
        <v>35</v>
      </c>
      <c r="C73" s="23" t="s">
        <v>36</v>
      </c>
      <c r="D73" s="14" t="s">
        <v>107</v>
      </c>
      <c r="E73" s="24" t="s">
        <v>59</v>
      </c>
      <c r="F73" s="23">
        <v>1918</v>
      </c>
      <c r="G73" s="25">
        <v>9542</v>
      </c>
    </row>
    <row r="74" spans="1:7" ht="24.75" customHeight="1">
      <c r="A74" s="22">
        <f t="shared" si="1"/>
        <v>16</v>
      </c>
      <c r="B74" s="23" t="s">
        <v>97</v>
      </c>
      <c r="C74" s="23" t="s">
        <v>98</v>
      </c>
      <c r="D74" s="14" t="s">
        <v>110</v>
      </c>
      <c r="E74" s="24" t="s">
        <v>31</v>
      </c>
      <c r="F74" s="23">
        <v>942</v>
      </c>
      <c r="G74" s="25">
        <v>4860</v>
      </c>
    </row>
    <row r="75" spans="1:7" ht="24.75" customHeight="1">
      <c r="A75" s="22">
        <f t="shared" si="1"/>
        <v>17</v>
      </c>
      <c r="B75" s="23" t="s">
        <v>39</v>
      </c>
      <c r="C75" s="13" t="s">
        <v>194</v>
      </c>
      <c r="D75" s="24" t="s">
        <v>13</v>
      </c>
      <c r="E75" s="24" t="s">
        <v>62</v>
      </c>
      <c r="F75" s="23">
        <v>746</v>
      </c>
      <c r="G75" s="25">
        <v>4621</v>
      </c>
    </row>
    <row r="76" spans="1:7" ht="24.75" customHeight="1">
      <c r="A76" s="22">
        <f t="shared" si="1"/>
        <v>18</v>
      </c>
      <c r="B76" s="23" t="s">
        <v>40</v>
      </c>
      <c r="C76" s="23" t="s">
        <v>99</v>
      </c>
      <c r="D76" s="14" t="s">
        <v>82</v>
      </c>
      <c r="E76" s="24" t="s">
        <v>63</v>
      </c>
      <c r="F76" s="23">
        <v>744</v>
      </c>
      <c r="G76" s="25">
        <v>4430</v>
      </c>
    </row>
    <row r="77" spans="1:7" ht="24.75" customHeight="1">
      <c r="A77" s="22">
        <f t="shared" si="1"/>
        <v>19</v>
      </c>
      <c r="B77" s="23" t="s">
        <v>41</v>
      </c>
      <c r="C77" s="13" t="s">
        <v>195</v>
      </c>
      <c r="D77" s="14" t="s">
        <v>80</v>
      </c>
      <c r="E77" s="24" t="s">
        <v>64</v>
      </c>
      <c r="F77" s="23">
        <v>439</v>
      </c>
      <c r="G77" s="25">
        <v>1914</v>
      </c>
    </row>
    <row r="78" spans="1:7" ht="24.75" customHeight="1">
      <c r="A78" s="22">
        <f t="shared" si="1"/>
        <v>20</v>
      </c>
      <c r="B78" s="23" t="s">
        <v>42</v>
      </c>
      <c r="C78" s="13" t="s">
        <v>196</v>
      </c>
      <c r="D78" s="14" t="s">
        <v>108</v>
      </c>
      <c r="E78" s="24" t="s">
        <v>65</v>
      </c>
      <c r="F78" s="23">
        <v>406</v>
      </c>
      <c r="G78" s="25">
        <v>40</v>
      </c>
    </row>
    <row r="79" spans="1:7" ht="24.75" customHeight="1">
      <c r="A79" s="22">
        <f t="shared" si="1"/>
        <v>21</v>
      </c>
      <c r="B79" s="23" t="s">
        <v>43</v>
      </c>
      <c r="C79" s="23" t="s">
        <v>100</v>
      </c>
      <c r="D79" s="14" t="s">
        <v>111</v>
      </c>
      <c r="E79" s="24" t="s">
        <v>66</v>
      </c>
      <c r="F79" s="23">
        <v>402</v>
      </c>
      <c r="G79" s="25">
        <v>2654</v>
      </c>
    </row>
    <row r="80" spans="1:7" ht="24.75" customHeight="1">
      <c r="A80" s="22">
        <f t="shared" si="1"/>
        <v>22</v>
      </c>
      <c r="B80" s="23" t="s">
        <v>44</v>
      </c>
      <c r="C80" s="13" t="s">
        <v>197</v>
      </c>
      <c r="D80" s="14" t="s">
        <v>80</v>
      </c>
      <c r="E80" s="24" t="s">
        <v>67</v>
      </c>
      <c r="F80" s="23">
        <v>264</v>
      </c>
      <c r="G80" s="25">
        <v>1732</v>
      </c>
    </row>
    <row r="81" spans="1:7" ht="26.25" customHeight="1">
      <c r="A81" s="22">
        <f t="shared" si="1"/>
        <v>23</v>
      </c>
      <c r="B81" s="23" t="s">
        <v>45</v>
      </c>
      <c r="C81" s="13" t="s">
        <v>198</v>
      </c>
      <c r="D81" s="14" t="s">
        <v>107</v>
      </c>
      <c r="E81" s="24" t="s">
        <v>68</v>
      </c>
      <c r="F81" s="23">
        <v>260</v>
      </c>
      <c r="G81" s="25">
        <v>726</v>
      </c>
    </row>
    <row r="82" spans="1:7" ht="49.5" customHeight="1">
      <c r="A82" s="22">
        <f t="shared" si="1"/>
        <v>24</v>
      </c>
      <c r="B82" s="23" t="s">
        <v>101</v>
      </c>
      <c r="C82" s="23" t="s">
        <v>102</v>
      </c>
      <c r="D82" s="14" t="s">
        <v>112</v>
      </c>
      <c r="E82" s="24" t="s">
        <v>69</v>
      </c>
      <c r="F82" s="23">
        <v>161</v>
      </c>
      <c r="G82" s="25">
        <v>851</v>
      </c>
    </row>
    <row r="83" spans="1:7" ht="24.75" customHeight="1">
      <c r="A83" s="22">
        <f t="shared" si="1"/>
        <v>25</v>
      </c>
      <c r="B83" s="23" t="s">
        <v>46</v>
      </c>
      <c r="C83" s="42" t="s">
        <v>199</v>
      </c>
      <c r="D83" s="14" t="s">
        <v>107</v>
      </c>
      <c r="E83" s="24" t="s">
        <v>70</v>
      </c>
      <c r="F83" s="23">
        <v>99</v>
      </c>
      <c r="G83" s="25">
        <v>615</v>
      </c>
    </row>
    <row r="84" spans="1:7" ht="24.75" customHeight="1">
      <c r="A84" s="22">
        <f t="shared" si="1"/>
        <v>26</v>
      </c>
      <c r="B84" s="23" t="s">
        <v>47</v>
      </c>
      <c r="C84" s="23" t="s">
        <v>48</v>
      </c>
      <c r="D84" s="14" t="s">
        <v>113</v>
      </c>
      <c r="E84" s="24" t="s">
        <v>71</v>
      </c>
      <c r="F84" s="23">
        <v>79</v>
      </c>
      <c r="G84" s="25">
        <v>553</v>
      </c>
    </row>
    <row r="85" spans="1:7" ht="24.75" customHeight="1">
      <c r="A85" s="22">
        <f t="shared" si="1"/>
        <v>27</v>
      </c>
      <c r="B85" s="23" t="s">
        <v>49</v>
      </c>
      <c r="C85" s="23" t="s">
        <v>50</v>
      </c>
      <c r="D85" s="14" t="s">
        <v>113</v>
      </c>
      <c r="E85" s="24" t="s">
        <v>72</v>
      </c>
      <c r="F85" s="23">
        <v>73</v>
      </c>
      <c r="G85" s="25">
        <v>511</v>
      </c>
    </row>
    <row r="86" spans="1:7" ht="24.75" customHeight="1">
      <c r="A86" s="22">
        <f t="shared" si="1"/>
        <v>28</v>
      </c>
      <c r="B86" s="23" t="s">
        <v>51</v>
      </c>
      <c r="C86" s="23" t="s">
        <v>103</v>
      </c>
      <c r="D86" s="14" t="s">
        <v>83</v>
      </c>
      <c r="E86" s="24" t="s">
        <v>73</v>
      </c>
      <c r="F86" s="23">
        <v>66</v>
      </c>
      <c r="G86" s="25">
        <v>66</v>
      </c>
    </row>
    <row r="87" spans="1:7" ht="24.75" customHeight="1">
      <c r="A87" s="22">
        <f t="shared" si="1"/>
        <v>29</v>
      </c>
      <c r="B87" s="23" t="s">
        <v>52</v>
      </c>
      <c r="C87" s="13" t="s">
        <v>187</v>
      </c>
      <c r="D87" s="14" t="s">
        <v>113</v>
      </c>
      <c r="E87" s="24" t="s">
        <v>74</v>
      </c>
      <c r="F87" s="23">
        <v>65</v>
      </c>
      <c r="G87" s="25">
        <v>455</v>
      </c>
    </row>
    <row r="88" spans="1:7" ht="24.75" customHeight="1">
      <c r="A88" s="22">
        <f t="shared" si="1"/>
        <v>30</v>
      </c>
      <c r="B88" s="23" t="s">
        <v>53</v>
      </c>
      <c r="C88" s="23" t="s">
        <v>104</v>
      </c>
      <c r="D88" s="14" t="s">
        <v>84</v>
      </c>
      <c r="E88" s="24" t="s">
        <v>75</v>
      </c>
      <c r="F88" s="23">
        <v>45</v>
      </c>
      <c r="G88" s="25">
        <v>342</v>
      </c>
    </row>
    <row r="89" spans="5:7" ht="24.75" customHeight="1">
      <c r="E89" s="26" t="s">
        <v>105</v>
      </c>
      <c r="F89" s="26">
        <f>SUM(F59:F88)</f>
        <v>512889</v>
      </c>
      <c r="G89" s="27">
        <f>SUM(G59:G88)</f>
        <v>4023682.4000000004</v>
      </c>
    </row>
    <row r="90" spans="5:7" ht="24.75" customHeight="1">
      <c r="E90" s="16"/>
      <c r="F90" s="17"/>
      <c r="G90" s="18"/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dcterms:created xsi:type="dcterms:W3CDTF">2017-01-27T13:19:11Z</dcterms:created>
  <dcterms:modified xsi:type="dcterms:W3CDTF">2019-01-10T13:03:29Z</dcterms:modified>
  <cp:category/>
  <cp:version/>
  <cp:contentType/>
  <cp:contentStatus/>
</cp:coreProperties>
</file>