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015" windowHeight="7680" tabRatio="702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</sheets>
  <definedNames/>
  <calcPr fullCalcOnLoad="1"/>
</workbook>
</file>

<file path=xl/sharedStrings.xml><?xml version="1.0" encoding="utf-8"?>
<sst xmlns="http://schemas.openxmlformats.org/spreadsheetml/2006/main" count="226" uniqueCount="51">
  <si>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</si>
  <si>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</si>
  <si>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</si>
  <si>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</si>
  <si>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</si>
  <si>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</si>
  <si>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</si>
  <si>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</si>
  <si>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</si>
  <si>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</si>
  <si>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</si>
  <si>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</si>
  <si>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</si>
  <si>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</si>
  <si>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</si>
  <si>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</si>
  <si>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</si>
  <si>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</si>
  <si>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</si>
  <si>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</si>
  <si>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</si>
  <si>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</si>
  <si>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t>Национална худажествена комисия за документално кино</t>
  </si>
  <si>
    <t>...................................................</t>
  </si>
  <si>
    <t>ОБОБЩЕНА ОЦЕНЪЧНА КАРТА НА ПРОЕКТИ ЗА ДОКУМЕНТАЛЕН ФИЛМ :</t>
  </si>
  <si>
    <t>Рег. №</t>
  </si>
  <si>
    <t>Адела Пеева</t>
  </si>
  <si>
    <t>Венец Димитров</t>
  </si>
  <si>
    <t>Екатерина Томова</t>
  </si>
  <si>
    <t>Златимир Коларов</t>
  </si>
  <si>
    <t>Иван Дечев</t>
  </si>
  <si>
    <t>Искра Божинова</t>
  </si>
  <si>
    <t>Красимир Кастелов</t>
  </si>
  <si>
    <t>Марияна Евстатиева</t>
  </si>
  <si>
    <t>Петя Александрова</t>
  </si>
  <si>
    <t>Ботев - в сянката на паметника</t>
  </si>
  <si>
    <t>14Д028</t>
  </si>
  <si>
    <t>Една българка в Европа</t>
  </si>
  <si>
    <t>14Д141</t>
  </si>
  <si>
    <t>Въпрос на време</t>
  </si>
  <si>
    <t>14Д142</t>
  </si>
  <si>
    <t>Кирето - момчето, което си отиде</t>
  </si>
  <si>
    <t>14Д145</t>
  </si>
  <si>
    <t>Строителите на Българското книжовно дружество</t>
  </si>
  <si>
    <t>14Д150</t>
  </si>
  <si>
    <t>Славните маршове на България</t>
  </si>
  <si>
    <t>14Д155</t>
  </si>
  <si>
    <t>Вергилий от Орландовци, София</t>
  </si>
  <si>
    <t>14Д160</t>
  </si>
  <si>
    <t>Житие грешного Ивана</t>
  </si>
  <si>
    <t>14Д166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</si>
</sst>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51.00390625" style="2" customWidth="1"/>
    <col min="3" max="3" width="12.00390625" style="2" customWidth="1"/>
    <col min="4" max="4" width="12.28125" style="2" customWidth="1"/>
    <col min="5" max="5" width="12.7109375" style="2" customWidth="1"/>
    <col min="6" max="16384" width="9.140625" style="2" customWidth="1"/>
  </cols>
  <sheetData>
    <row r="2" ht="12.75">
      <c r="B2" s="2" t="s">
        <v>24</v>
      </c>
    </row>
    <row r="4" spans="1:7" ht="12.75">
      <c r="A4" s="18" t="s">
        <v>13</v>
      </c>
      <c r="B4" s="18" t="s">
        <v>10</v>
      </c>
      <c r="C4" s="18" t="s">
        <v>25</v>
      </c>
      <c r="D4" s="18" t="s">
        <v>12</v>
      </c>
      <c r="E4" s="18" t="s">
        <v>11</v>
      </c>
      <c r="F4" s="19">
        <v>0.5</v>
      </c>
      <c r="G4" s="28">
        <v>0.7</v>
      </c>
    </row>
    <row r="6" spans="1:7" ht="14.25">
      <c r="A6" s="17">
        <v>1</v>
      </c>
      <c r="B6" s="30" t="str">
        <f>'01'!A1</f>
        <v>Ботев - в сянката на паметника</v>
      </c>
      <c r="C6" s="30" t="str">
        <f>'01'!B1</f>
        <v>14Д028</v>
      </c>
      <c r="D6" s="20">
        <f>SUM('01'!$B$16:$J$16)</f>
        <v>682.5</v>
      </c>
      <c r="E6" s="20">
        <f>'01'!$K$16</f>
        <v>76.57142857142858</v>
      </c>
      <c r="F6" s="24"/>
      <c r="G6" s="23"/>
    </row>
    <row r="7" spans="1:7" ht="14.25">
      <c r="A7" s="17">
        <v>2</v>
      </c>
      <c r="B7" s="30" t="str">
        <f>'02'!A1</f>
        <v>Една българка в Европа</v>
      </c>
      <c r="C7" s="30" t="str">
        <f>'02'!B1</f>
        <v>14Д141</v>
      </c>
      <c r="D7" s="20">
        <f>SUM('02'!$B$16:$J$16)</f>
        <v>654</v>
      </c>
      <c r="E7" s="20">
        <f>'02'!$K$16</f>
        <v>74.92857142857143</v>
      </c>
      <c r="F7" s="24"/>
      <c r="G7" s="23"/>
    </row>
    <row r="8" spans="1:7" ht="14.25">
      <c r="A8" s="17">
        <v>3</v>
      </c>
      <c r="B8" s="30" t="str">
        <f>'03'!A1</f>
        <v>Кирето - момчето, което си отиде</v>
      </c>
      <c r="C8" s="30" t="str">
        <f>'03'!C1</f>
        <v>14Д145</v>
      </c>
      <c r="D8" s="20">
        <f>SUM('03'!$B$16:$J$16)</f>
        <v>651.5</v>
      </c>
      <c r="E8" s="20">
        <f>'03'!$K$16</f>
        <v>73.78571428571429</v>
      </c>
      <c r="F8" s="24"/>
      <c r="G8" s="23"/>
    </row>
    <row r="9" spans="1:7" ht="14.25">
      <c r="A9" s="17">
        <v>4</v>
      </c>
      <c r="B9" s="30" t="str">
        <f>'04'!A1</f>
        <v>Славните маршове на България</v>
      </c>
      <c r="C9" s="30" t="str">
        <f>'04'!C1</f>
        <v>14Д155</v>
      </c>
      <c r="D9" s="20">
        <f>SUM('04'!$B$16:$J$16)</f>
        <v>653</v>
      </c>
      <c r="E9" s="20">
        <f>'04'!$K$16</f>
        <v>73.57142857142857</v>
      </c>
      <c r="F9" s="24"/>
      <c r="G9" s="23"/>
    </row>
    <row r="10" spans="1:7" ht="14.25">
      <c r="A10" s="17">
        <v>5</v>
      </c>
      <c r="B10" s="30" t="str">
        <f>'05'!A1</f>
        <v>Житие грешного Ивана</v>
      </c>
      <c r="C10" s="30" t="str">
        <f>'05'!B1</f>
        <v>14Д166</v>
      </c>
      <c r="D10" s="20">
        <f>SUM('05'!$B$16:$J$16)</f>
        <v>645.5</v>
      </c>
      <c r="E10" s="20">
        <f>'05'!$K$16</f>
        <v>72.64285714285715</v>
      </c>
      <c r="F10" s="24"/>
      <c r="G10" s="23"/>
    </row>
    <row r="11" spans="1:7" ht="14.25">
      <c r="A11" s="17">
        <v>6</v>
      </c>
      <c r="B11" s="30" t="str">
        <f>'06'!A1</f>
        <v>Вергилий от Орландовци, София</v>
      </c>
      <c r="C11" s="30" t="str">
        <f>'06'!C1</f>
        <v>14Д160</v>
      </c>
      <c r="D11" s="20">
        <f>SUM('06'!$B$16:$J$16)</f>
        <v>645</v>
      </c>
      <c r="E11" s="20">
        <f>'06'!$K$16</f>
        <v>72.07142857142857</v>
      </c>
      <c r="F11" s="24"/>
      <c r="G11" s="23"/>
    </row>
    <row r="12" spans="1:7" ht="14.25">
      <c r="A12" s="17">
        <v>7</v>
      </c>
      <c r="B12" s="30" t="str">
        <f>'07'!A1</f>
        <v>Строителите на Българското книжовно дружество</v>
      </c>
      <c r="C12" s="30" t="str">
        <f>'07'!D1</f>
        <v>14Д150</v>
      </c>
      <c r="D12" s="20">
        <f>SUM('07'!$B$16:$J$16)</f>
        <v>620.5</v>
      </c>
      <c r="E12" s="20">
        <f>'07'!$K$16</f>
        <v>71.21428571428571</v>
      </c>
      <c r="F12" s="24"/>
      <c r="G12" s="23"/>
    </row>
    <row r="13" spans="1:7" ht="14.25">
      <c r="A13" s="17">
        <v>8</v>
      </c>
      <c r="B13" s="30" t="str">
        <f>'08'!A1</f>
        <v>Въпрос на време</v>
      </c>
      <c r="C13" s="30" t="str">
        <f>'08'!B1</f>
        <v>14Д142</v>
      </c>
      <c r="D13" s="20">
        <f>SUM('08'!$B$16:$J$16)</f>
        <v>622.5</v>
      </c>
      <c r="E13" s="20">
        <f>'08'!$K$16</f>
        <v>70.85714285714285</v>
      </c>
      <c r="F13" s="24"/>
      <c r="G13" s="23"/>
    </row>
    <row r="14" spans="4:7" ht="12.75">
      <c r="D14" s="20"/>
      <c r="E14" s="21"/>
      <c r="F14" s="24"/>
      <c r="G14" s="23"/>
    </row>
    <row r="15" spans="2:7" ht="12.75">
      <c r="B15" s="2" t="s">
        <v>23</v>
      </c>
      <c r="D15" s="20"/>
      <c r="E15" s="21"/>
      <c r="F15" s="24"/>
      <c r="G15" s="23"/>
    </row>
    <row r="16" spans="2:3" ht="12.75">
      <c r="B16" s="22" t="s">
        <v>16</v>
      </c>
      <c r="C16" s="22"/>
    </row>
    <row r="17" spans="2:7" ht="12.75">
      <c r="B17" s="27">
        <f>10+10+10+10+10+4+4+3+5+5+7</f>
        <v>78</v>
      </c>
      <c r="C17" s="2" t="s">
        <v>14</v>
      </c>
      <c r="F17" s="2">
        <f>78*0.5</f>
        <v>39</v>
      </c>
      <c r="G17" s="29">
        <f>78*70%</f>
        <v>54.599999999999994</v>
      </c>
    </row>
    <row r="18" spans="2:7" ht="12.75">
      <c r="B18" s="27">
        <f>B17*9</f>
        <v>702</v>
      </c>
      <c r="C18" s="2" t="s">
        <v>15</v>
      </c>
      <c r="F18" s="27">
        <f>702*0.5</f>
        <v>351</v>
      </c>
      <c r="G18" s="23">
        <f>702*70%</f>
        <v>491.4</v>
      </c>
    </row>
  </sheetData>
  <sheetProtection password="CA9C" sheet="1" objects="1" scenarios="1"/>
  <printOptions gridLines="1"/>
  <pageMargins left="0.5511811023622047" right="0.35433070866141736" top="0.66" bottom="0.51" header="0.3" footer="0.24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4.00390625" style="2" customWidth="1"/>
    <col min="7" max="9" width="12.00390625" style="2" customWidth="1"/>
    <col min="10" max="10" width="12.8515625" style="2" customWidth="1"/>
    <col min="11" max="11" width="12.00390625" style="2" customWidth="1"/>
  </cols>
  <sheetData>
    <row r="1" spans="1:4" ht="12.75" customHeight="1">
      <c r="A1" s="30" t="s">
        <v>35</v>
      </c>
      <c r="B1" s="31" t="s">
        <v>36</v>
      </c>
      <c r="C1" s="31"/>
      <c r="D1" s="31"/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40"/>
    </row>
    <row r="5" spans="1:11" ht="26.25" customHeight="1">
      <c r="A5" s="6" t="s">
        <v>18</v>
      </c>
      <c r="B5" s="34">
        <v>10</v>
      </c>
      <c r="C5" s="34">
        <v>10</v>
      </c>
      <c r="D5" s="34">
        <v>10</v>
      </c>
      <c r="E5" s="34">
        <v>10</v>
      </c>
      <c r="F5" s="34">
        <v>10</v>
      </c>
      <c r="G5" s="34">
        <v>10</v>
      </c>
      <c r="H5" s="34">
        <v>10</v>
      </c>
      <c r="I5" s="34">
        <v>10</v>
      </c>
      <c r="J5" s="34">
        <v>10</v>
      </c>
      <c r="K5" s="9">
        <f>(SUM(B5:J5)-MAX(B5:J5)-MIN(B5:J5))/7</f>
        <v>10</v>
      </c>
    </row>
    <row r="6" spans="1:11" ht="26.25" customHeight="1">
      <c r="A6" s="7" t="s">
        <v>3</v>
      </c>
      <c r="B6" s="35">
        <v>9</v>
      </c>
      <c r="C6" s="35">
        <v>10</v>
      </c>
      <c r="D6" s="35">
        <v>10</v>
      </c>
      <c r="E6" s="35">
        <v>10</v>
      </c>
      <c r="F6" s="35">
        <v>8</v>
      </c>
      <c r="G6" s="35">
        <v>9</v>
      </c>
      <c r="H6" s="35">
        <v>10</v>
      </c>
      <c r="I6" s="35">
        <v>10</v>
      </c>
      <c r="J6" s="35">
        <v>9</v>
      </c>
      <c r="K6" s="10">
        <f aca="true" t="shared" si="0" ref="K6:K15">(SUM(B6:J6)-MAX(B6:J6)-MIN(B6:J6))/7</f>
        <v>9.571428571428571</v>
      </c>
    </row>
    <row r="7" spans="1:11" ht="26.25" customHeight="1">
      <c r="A7" s="7" t="s">
        <v>19</v>
      </c>
      <c r="B7" s="35">
        <v>9</v>
      </c>
      <c r="C7" s="35">
        <v>10</v>
      </c>
      <c r="D7" s="35">
        <v>10</v>
      </c>
      <c r="E7" s="35">
        <v>10</v>
      </c>
      <c r="F7" s="35">
        <v>10</v>
      </c>
      <c r="G7" s="35">
        <v>9</v>
      </c>
      <c r="H7" s="35">
        <v>10</v>
      </c>
      <c r="I7" s="35">
        <v>10</v>
      </c>
      <c r="J7" s="35">
        <v>10</v>
      </c>
      <c r="K7" s="10">
        <f t="shared" si="0"/>
        <v>9.857142857142858</v>
      </c>
    </row>
    <row r="8" spans="1:11" ht="26.25" customHeight="1">
      <c r="A8" s="7" t="s">
        <v>20</v>
      </c>
      <c r="B8" s="35">
        <v>10</v>
      </c>
      <c r="C8" s="35">
        <v>10</v>
      </c>
      <c r="D8" s="35">
        <v>10</v>
      </c>
      <c r="E8" s="35">
        <v>10</v>
      </c>
      <c r="F8" s="35">
        <v>10</v>
      </c>
      <c r="G8" s="35">
        <v>10</v>
      </c>
      <c r="H8" s="35">
        <v>10</v>
      </c>
      <c r="I8" s="35">
        <v>10</v>
      </c>
      <c r="J8" s="35">
        <v>9</v>
      </c>
      <c r="K8" s="10">
        <f t="shared" si="0"/>
        <v>10</v>
      </c>
    </row>
    <row r="9" spans="1:11" ht="26.25" customHeight="1">
      <c r="A9" s="7" t="s">
        <v>21</v>
      </c>
      <c r="B9" s="35">
        <v>9</v>
      </c>
      <c r="C9" s="35">
        <v>10</v>
      </c>
      <c r="D9" s="3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9</v>
      </c>
      <c r="J9" s="35">
        <v>10</v>
      </c>
      <c r="K9" s="10">
        <f>(SUM(B9:J9)-MAX(B9:J9)-MIN(B9:J9))/7</f>
        <v>9.857142857142858</v>
      </c>
    </row>
    <row r="10" spans="1:11" ht="26.25" customHeight="1">
      <c r="A10" s="7" t="s">
        <v>17</v>
      </c>
      <c r="B10" s="35">
        <v>3.5</v>
      </c>
      <c r="C10" s="35">
        <v>4</v>
      </c>
      <c r="D10" s="35">
        <v>4</v>
      </c>
      <c r="E10" s="35">
        <v>4</v>
      </c>
      <c r="F10" s="35">
        <v>4</v>
      </c>
      <c r="G10" s="35">
        <v>4</v>
      </c>
      <c r="H10" s="35">
        <v>4</v>
      </c>
      <c r="I10" s="35">
        <v>4</v>
      </c>
      <c r="J10" s="35">
        <v>4</v>
      </c>
      <c r="K10" s="10">
        <f t="shared" si="0"/>
        <v>4</v>
      </c>
    </row>
    <row r="11" spans="1:11" ht="26.25" customHeight="1">
      <c r="A11" s="7" t="s">
        <v>4</v>
      </c>
      <c r="B11" s="35">
        <v>4</v>
      </c>
      <c r="C11" s="35">
        <v>4</v>
      </c>
      <c r="D11" s="35">
        <v>4</v>
      </c>
      <c r="E11" s="35">
        <v>4</v>
      </c>
      <c r="F11" s="35">
        <v>4</v>
      </c>
      <c r="G11" s="35">
        <v>4</v>
      </c>
      <c r="H11" s="35">
        <v>4</v>
      </c>
      <c r="I11" s="35">
        <v>3.5</v>
      </c>
      <c r="J11" s="35">
        <v>4</v>
      </c>
      <c r="K11" s="10">
        <f t="shared" si="0"/>
        <v>4</v>
      </c>
    </row>
    <row r="12" spans="1:11" ht="26.25" customHeight="1">
      <c r="A12" s="7" t="s">
        <v>5</v>
      </c>
      <c r="B12" s="35">
        <v>3</v>
      </c>
      <c r="C12" s="35">
        <v>3</v>
      </c>
      <c r="D12" s="35">
        <v>3</v>
      </c>
      <c r="E12" s="35">
        <v>3</v>
      </c>
      <c r="F12" s="35">
        <v>3</v>
      </c>
      <c r="G12" s="35">
        <v>3</v>
      </c>
      <c r="H12" s="35">
        <v>3</v>
      </c>
      <c r="I12" s="35">
        <v>3</v>
      </c>
      <c r="J12" s="35">
        <v>3</v>
      </c>
      <c r="K12" s="10">
        <f t="shared" si="0"/>
        <v>3</v>
      </c>
    </row>
    <row r="13" spans="1:11" ht="26.25">
      <c r="A13" s="7" t="s">
        <v>6</v>
      </c>
      <c r="B13" s="35">
        <v>5</v>
      </c>
      <c r="C13" s="35">
        <v>5</v>
      </c>
      <c r="D13" s="35">
        <v>5</v>
      </c>
      <c r="E13" s="35">
        <v>5</v>
      </c>
      <c r="F13" s="35">
        <v>5</v>
      </c>
      <c r="G13" s="35">
        <v>5</v>
      </c>
      <c r="H13" s="35">
        <v>5</v>
      </c>
      <c r="I13" s="35">
        <v>5</v>
      </c>
      <c r="J13" s="35">
        <v>5</v>
      </c>
      <c r="K13" s="10">
        <f t="shared" si="0"/>
        <v>5</v>
      </c>
    </row>
    <row r="14" spans="1:11" ht="90">
      <c r="A14" s="7" t="s">
        <v>8</v>
      </c>
      <c r="B14" s="35">
        <v>5</v>
      </c>
      <c r="C14" s="35">
        <v>5</v>
      </c>
      <c r="D14" s="35">
        <v>5</v>
      </c>
      <c r="E14" s="35">
        <v>5</v>
      </c>
      <c r="F14" s="35">
        <v>5</v>
      </c>
      <c r="G14" s="35">
        <v>5</v>
      </c>
      <c r="H14" s="35">
        <v>4</v>
      </c>
      <c r="I14" s="35">
        <v>4.5</v>
      </c>
      <c r="J14" s="35">
        <v>3.5</v>
      </c>
      <c r="K14" s="10">
        <f t="shared" si="0"/>
        <v>4.785714285714286</v>
      </c>
    </row>
    <row r="15" spans="1:12" ht="90" customHeight="1">
      <c r="A15" s="8" t="s">
        <v>9</v>
      </c>
      <c r="B15" s="36">
        <v>6</v>
      </c>
      <c r="C15" s="36">
        <v>7</v>
      </c>
      <c r="D15" s="36">
        <v>7</v>
      </c>
      <c r="E15" s="36">
        <v>7</v>
      </c>
      <c r="F15" s="36">
        <v>7</v>
      </c>
      <c r="G15" s="36">
        <v>7</v>
      </c>
      <c r="H15" s="36">
        <v>5</v>
      </c>
      <c r="I15" s="36">
        <v>6.5</v>
      </c>
      <c r="J15" s="37">
        <v>5</v>
      </c>
      <c r="K15" s="11">
        <f t="shared" si="0"/>
        <v>6.5</v>
      </c>
      <c r="L15" s="16"/>
    </row>
    <row r="16" spans="1:12" ht="22.5" customHeight="1">
      <c r="A16" s="3" t="s">
        <v>2</v>
      </c>
      <c r="B16" s="12">
        <f>SUM(B5:B15)</f>
        <v>73.5</v>
      </c>
      <c r="C16" s="12">
        <f aca="true" t="shared" si="1" ref="C16:J16">SUM(C5:C15)</f>
        <v>78</v>
      </c>
      <c r="D16" s="12">
        <f t="shared" si="1"/>
        <v>78</v>
      </c>
      <c r="E16" s="12">
        <f t="shared" si="1"/>
        <v>78</v>
      </c>
      <c r="F16" s="12">
        <f t="shared" si="1"/>
        <v>76</v>
      </c>
      <c r="G16" s="12">
        <f t="shared" si="1"/>
        <v>76</v>
      </c>
      <c r="H16" s="12">
        <f t="shared" si="1"/>
        <v>75</v>
      </c>
      <c r="I16" s="12">
        <f t="shared" si="1"/>
        <v>75.5</v>
      </c>
      <c r="J16" s="12">
        <f t="shared" si="1"/>
        <v>72.5</v>
      </c>
      <c r="K16" s="13">
        <f>SUM(K5:K15)</f>
        <v>76.57142857142858</v>
      </c>
      <c r="L16" s="16">
        <f>SUM(B16:J16)</f>
        <v>682.5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8515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2" t="s">
        <v>37</v>
      </c>
      <c r="B1" s="31" t="s">
        <v>38</v>
      </c>
      <c r="C1" s="25"/>
      <c r="D1" s="26"/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40"/>
    </row>
    <row r="5" spans="1:11" ht="26.25" customHeight="1">
      <c r="A5" s="6" t="s">
        <v>18</v>
      </c>
      <c r="B5" s="34">
        <v>10</v>
      </c>
      <c r="C5" s="34">
        <v>8</v>
      </c>
      <c r="D5" s="34">
        <v>6</v>
      </c>
      <c r="E5" s="34">
        <v>10</v>
      </c>
      <c r="F5" s="34">
        <v>10</v>
      </c>
      <c r="G5" s="34">
        <v>10</v>
      </c>
      <c r="H5" s="34">
        <v>10</v>
      </c>
      <c r="I5" s="34">
        <v>10</v>
      </c>
      <c r="J5" s="34">
        <v>10</v>
      </c>
      <c r="K5" s="9">
        <f>(SUM(B5:J5)-MAX(B5:J5)-MIN(B5:J5))/7</f>
        <v>9.714285714285714</v>
      </c>
    </row>
    <row r="6" spans="1:11" ht="26.25" customHeight="1">
      <c r="A6" s="7" t="s">
        <v>3</v>
      </c>
      <c r="B6" s="35">
        <v>10</v>
      </c>
      <c r="C6" s="35">
        <v>10</v>
      </c>
      <c r="D6" s="35">
        <v>6</v>
      </c>
      <c r="E6" s="35">
        <v>10</v>
      </c>
      <c r="F6" s="35">
        <v>9</v>
      </c>
      <c r="G6" s="35">
        <v>9</v>
      </c>
      <c r="H6" s="35">
        <v>10</v>
      </c>
      <c r="I6" s="35">
        <v>10</v>
      </c>
      <c r="J6" s="35">
        <v>8</v>
      </c>
      <c r="K6" s="10">
        <f aca="true" t="shared" si="0" ref="K6:K15">(SUM(B6:J6)-MAX(B6:J6)-MIN(B6:J6))/7</f>
        <v>9.428571428571429</v>
      </c>
    </row>
    <row r="7" spans="1:11" ht="26.25" customHeight="1">
      <c r="A7" s="7" t="s">
        <v>19</v>
      </c>
      <c r="B7" s="35">
        <v>10</v>
      </c>
      <c r="C7" s="35">
        <v>10</v>
      </c>
      <c r="D7" s="35">
        <v>6</v>
      </c>
      <c r="E7" s="35">
        <v>10</v>
      </c>
      <c r="F7" s="35">
        <v>10</v>
      </c>
      <c r="G7" s="35">
        <v>10</v>
      </c>
      <c r="H7" s="35">
        <v>10</v>
      </c>
      <c r="I7" s="35">
        <v>10</v>
      </c>
      <c r="J7" s="35">
        <v>9</v>
      </c>
      <c r="K7" s="10">
        <f t="shared" si="0"/>
        <v>9.857142857142858</v>
      </c>
    </row>
    <row r="8" spans="1:11" ht="26.25" customHeight="1">
      <c r="A8" s="7" t="s">
        <v>20</v>
      </c>
      <c r="B8" s="35">
        <v>10</v>
      </c>
      <c r="C8" s="35">
        <v>10</v>
      </c>
      <c r="D8" s="35">
        <v>6</v>
      </c>
      <c r="E8" s="35">
        <v>10</v>
      </c>
      <c r="F8" s="35">
        <v>10</v>
      </c>
      <c r="G8" s="35">
        <v>9</v>
      </c>
      <c r="H8" s="35">
        <v>10</v>
      </c>
      <c r="I8" s="35">
        <v>10</v>
      </c>
      <c r="J8" s="35">
        <v>8</v>
      </c>
      <c r="K8" s="10">
        <f t="shared" si="0"/>
        <v>9.571428571428571</v>
      </c>
    </row>
    <row r="9" spans="1:11" ht="26.25" customHeight="1">
      <c r="A9" s="7" t="s">
        <v>21</v>
      </c>
      <c r="B9" s="35">
        <v>10</v>
      </c>
      <c r="C9" s="35">
        <v>9</v>
      </c>
      <c r="D9" s="35">
        <v>6</v>
      </c>
      <c r="E9" s="35">
        <v>10</v>
      </c>
      <c r="F9" s="35">
        <v>8</v>
      </c>
      <c r="G9" s="35">
        <v>10</v>
      </c>
      <c r="H9" s="35">
        <v>8</v>
      </c>
      <c r="I9" s="35">
        <v>9</v>
      </c>
      <c r="J9" s="35">
        <v>9</v>
      </c>
      <c r="K9" s="10">
        <f t="shared" si="0"/>
        <v>9</v>
      </c>
    </row>
    <row r="10" spans="1:11" ht="26.25" customHeight="1">
      <c r="A10" s="7" t="s">
        <v>17</v>
      </c>
      <c r="B10" s="35">
        <v>4</v>
      </c>
      <c r="C10" s="35">
        <v>4</v>
      </c>
      <c r="D10" s="35">
        <v>4</v>
      </c>
      <c r="E10" s="35">
        <v>4</v>
      </c>
      <c r="F10" s="35">
        <v>4</v>
      </c>
      <c r="G10" s="35">
        <v>4</v>
      </c>
      <c r="H10" s="35">
        <v>4</v>
      </c>
      <c r="I10" s="35">
        <v>4</v>
      </c>
      <c r="J10" s="35">
        <v>3</v>
      </c>
      <c r="K10" s="10">
        <f t="shared" si="0"/>
        <v>4</v>
      </c>
    </row>
    <row r="11" spans="1:11" ht="26.25" customHeight="1">
      <c r="A11" s="7" t="s">
        <v>4</v>
      </c>
      <c r="B11" s="35">
        <v>4</v>
      </c>
      <c r="C11" s="35">
        <v>4</v>
      </c>
      <c r="D11" s="35">
        <v>4</v>
      </c>
      <c r="E11" s="35">
        <v>4</v>
      </c>
      <c r="F11" s="35">
        <v>4</v>
      </c>
      <c r="G11" s="35">
        <v>4</v>
      </c>
      <c r="H11" s="35">
        <v>4</v>
      </c>
      <c r="I11" s="35">
        <v>3</v>
      </c>
      <c r="J11" s="35">
        <v>3</v>
      </c>
      <c r="K11" s="10">
        <f t="shared" si="0"/>
        <v>3.857142857142857</v>
      </c>
    </row>
    <row r="12" spans="1:11" ht="26.25" customHeight="1">
      <c r="A12" s="7" t="s">
        <v>5</v>
      </c>
      <c r="B12" s="35">
        <v>3</v>
      </c>
      <c r="C12" s="35">
        <v>3</v>
      </c>
      <c r="D12" s="35">
        <v>3</v>
      </c>
      <c r="E12" s="35">
        <v>3</v>
      </c>
      <c r="F12" s="35">
        <v>3</v>
      </c>
      <c r="G12" s="35">
        <v>3</v>
      </c>
      <c r="H12" s="35">
        <v>2</v>
      </c>
      <c r="I12" s="35">
        <v>3</v>
      </c>
      <c r="J12" s="35">
        <v>2.5</v>
      </c>
      <c r="K12" s="10">
        <f t="shared" si="0"/>
        <v>2.9285714285714284</v>
      </c>
    </row>
    <row r="13" spans="1:11" ht="26.25">
      <c r="A13" s="7" t="s">
        <v>6</v>
      </c>
      <c r="B13" s="35">
        <v>5</v>
      </c>
      <c r="C13" s="35">
        <v>5</v>
      </c>
      <c r="D13" s="35">
        <v>5</v>
      </c>
      <c r="E13" s="35">
        <v>5</v>
      </c>
      <c r="F13" s="35">
        <v>5</v>
      </c>
      <c r="G13" s="35">
        <v>5</v>
      </c>
      <c r="H13" s="35">
        <v>5</v>
      </c>
      <c r="I13" s="35">
        <v>5</v>
      </c>
      <c r="J13" s="35">
        <v>4.5</v>
      </c>
      <c r="K13" s="10">
        <f t="shared" si="0"/>
        <v>5</v>
      </c>
    </row>
    <row r="14" spans="1:11" ht="90">
      <c r="A14" s="7" t="s">
        <v>8</v>
      </c>
      <c r="B14" s="35">
        <v>5</v>
      </c>
      <c r="C14" s="35">
        <v>5</v>
      </c>
      <c r="D14" s="35">
        <v>5</v>
      </c>
      <c r="E14" s="35">
        <v>5</v>
      </c>
      <c r="F14" s="35">
        <v>5</v>
      </c>
      <c r="G14" s="35">
        <v>5</v>
      </c>
      <c r="H14" s="35">
        <v>3</v>
      </c>
      <c r="I14" s="35">
        <v>4.5</v>
      </c>
      <c r="J14" s="35">
        <v>3</v>
      </c>
      <c r="K14" s="10">
        <f t="shared" si="0"/>
        <v>4.642857142857143</v>
      </c>
    </row>
    <row r="15" spans="1:12" ht="90" customHeight="1">
      <c r="A15" s="8" t="s">
        <v>9</v>
      </c>
      <c r="B15" s="36">
        <v>7</v>
      </c>
      <c r="C15" s="36">
        <v>7</v>
      </c>
      <c r="D15" s="36">
        <v>7</v>
      </c>
      <c r="E15" s="36">
        <v>7</v>
      </c>
      <c r="F15" s="36">
        <v>7</v>
      </c>
      <c r="G15" s="36">
        <v>7</v>
      </c>
      <c r="H15" s="36">
        <v>6</v>
      </c>
      <c r="I15" s="36">
        <v>7</v>
      </c>
      <c r="J15" s="37">
        <v>6.5</v>
      </c>
      <c r="K15" s="11">
        <f t="shared" si="0"/>
        <v>6.928571428571429</v>
      </c>
      <c r="L15" s="16"/>
    </row>
    <row r="16" spans="1:12" ht="22.5" customHeight="1">
      <c r="A16" s="3" t="s">
        <v>2</v>
      </c>
      <c r="B16" s="12">
        <f>SUM(B5:B15)</f>
        <v>78</v>
      </c>
      <c r="C16" s="12">
        <f aca="true" t="shared" si="1" ref="C16:J16">SUM(C5:C15)</f>
        <v>75</v>
      </c>
      <c r="D16" s="12">
        <f t="shared" si="1"/>
        <v>58</v>
      </c>
      <c r="E16" s="12">
        <f t="shared" si="1"/>
        <v>78</v>
      </c>
      <c r="F16" s="12">
        <f t="shared" si="1"/>
        <v>75</v>
      </c>
      <c r="G16" s="12">
        <f t="shared" si="1"/>
        <v>76</v>
      </c>
      <c r="H16" s="12">
        <f t="shared" si="1"/>
        <v>72</v>
      </c>
      <c r="I16" s="12">
        <f t="shared" si="1"/>
        <v>75.5</v>
      </c>
      <c r="J16" s="12">
        <f t="shared" si="1"/>
        <v>66.5</v>
      </c>
      <c r="K16" s="13">
        <f>SUM(K5:K15)</f>
        <v>74.92857142857143</v>
      </c>
      <c r="L16" s="16">
        <f>SUM(B16:J16)</f>
        <v>654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3" t="s">
        <v>41</v>
      </c>
      <c r="B1" s="31"/>
      <c r="C1" s="31" t="s">
        <v>42</v>
      </c>
      <c r="D1" s="31"/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40"/>
    </row>
    <row r="5" spans="1:11" ht="26.25" customHeight="1">
      <c r="A5" s="6" t="s">
        <v>18</v>
      </c>
      <c r="B5" s="34">
        <v>10</v>
      </c>
      <c r="C5" s="34">
        <v>10</v>
      </c>
      <c r="D5" s="34">
        <v>10</v>
      </c>
      <c r="E5" s="34">
        <v>10</v>
      </c>
      <c r="F5" s="34">
        <v>10</v>
      </c>
      <c r="G5" s="34">
        <v>10</v>
      </c>
      <c r="H5" s="34">
        <v>10</v>
      </c>
      <c r="I5" s="34">
        <v>10</v>
      </c>
      <c r="J5" s="34">
        <v>10</v>
      </c>
      <c r="K5" s="9">
        <f>(SUM(B5:J5)-MAX(B5:J5)-MIN(B5:J5))/7</f>
        <v>10</v>
      </c>
    </row>
    <row r="6" spans="1:11" ht="26.25" customHeight="1">
      <c r="A6" s="7" t="s">
        <v>3</v>
      </c>
      <c r="B6" s="35">
        <v>10</v>
      </c>
      <c r="C6" s="35">
        <v>10</v>
      </c>
      <c r="D6" s="35">
        <v>10</v>
      </c>
      <c r="E6" s="35">
        <v>10</v>
      </c>
      <c r="F6" s="35">
        <v>9</v>
      </c>
      <c r="G6" s="35">
        <v>8</v>
      </c>
      <c r="H6" s="35">
        <v>8</v>
      </c>
      <c r="I6" s="35">
        <v>10</v>
      </c>
      <c r="J6" s="35">
        <v>9</v>
      </c>
      <c r="K6" s="10">
        <f aca="true" t="shared" si="0" ref="K6:K15">(SUM(B6:J6)-MAX(B6:J6)-MIN(B6:J6))/7</f>
        <v>9.428571428571429</v>
      </c>
    </row>
    <row r="7" spans="1:11" ht="26.25" customHeight="1">
      <c r="A7" s="7" t="s">
        <v>19</v>
      </c>
      <c r="B7" s="35">
        <v>9</v>
      </c>
      <c r="C7" s="35">
        <v>10</v>
      </c>
      <c r="D7" s="35">
        <v>10</v>
      </c>
      <c r="E7" s="35">
        <v>10</v>
      </c>
      <c r="F7" s="35">
        <v>9</v>
      </c>
      <c r="G7" s="35">
        <v>8</v>
      </c>
      <c r="H7" s="35">
        <v>10</v>
      </c>
      <c r="I7" s="35">
        <v>9</v>
      </c>
      <c r="J7" s="35">
        <v>9</v>
      </c>
      <c r="K7" s="10">
        <f t="shared" si="0"/>
        <v>9.428571428571429</v>
      </c>
    </row>
    <row r="8" spans="1:11" ht="26.25" customHeight="1">
      <c r="A8" s="7" t="s">
        <v>20</v>
      </c>
      <c r="B8" s="35">
        <v>10</v>
      </c>
      <c r="C8" s="35">
        <v>10</v>
      </c>
      <c r="D8" s="35">
        <v>10</v>
      </c>
      <c r="E8" s="35">
        <v>10</v>
      </c>
      <c r="F8" s="35">
        <v>9</v>
      </c>
      <c r="G8" s="35">
        <v>8</v>
      </c>
      <c r="H8" s="35">
        <v>10</v>
      </c>
      <c r="I8" s="35">
        <v>10</v>
      </c>
      <c r="J8" s="35">
        <v>9</v>
      </c>
      <c r="K8" s="10">
        <f t="shared" si="0"/>
        <v>9.714285714285714</v>
      </c>
    </row>
    <row r="9" spans="1:11" ht="26.25" customHeight="1">
      <c r="A9" s="7" t="s">
        <v>21</v>
      </c>
      <c r="B9" s="35">
        <v>10</v>
      </c>
      <c r="C9" s="35">
        <v>10</v>
      </c>
      <c r="D9" s="35">
        <v>10</v>
      </c>
      <c r="E9" s="35">
        <v>10</v>
      </c>
      <c r="F9" s="35">
        <v>6</v>
      </c>
      <c r="G9" s="35">
        <v>9</v>
      </c>
      <c r="H9" s="38">
        <v>10</v>
      </c>
      <c r="I9" s="35">
        <v>10</v>
      </c>
      <c r="J9" s="35">
        <v>8</v>
      </c>
      <c r="K9" s="10">
        <f t="shared" si="0"/>
        <v>9.571428571428571</v>
      </c>
    </row>
    <row r="10" spans="1:11" ht="26.25" customHeight="1">
      <c r="A10" s="7" t="s">
        <v>17</v>
      </c>
      <c r="B10" s="35">
        <v>4</v>
      </c>
      <c r="C10" s="35">
        <v>4</v>
      </c>
      <c r="D10" s="35">
        <v>4</v>
      </c>
      <c r="E10" s="35">
        <v>4</v>
      </c>
      <c r="F10" s="35">
        <v>4</v>
      </c>
      <c r="G10" s="35">
        <v>3</v>
      </c>
      <c r="H10" s="35">
        <v>4</v>
      </c>
      <c r="I10" s="35">
        <v>4</v>
      </c>
      <c r="J10" s="35">
        <v>3.5</v>
      </c>
      <c r="K10" s="10">
        <f t="shared" si="0"/>
        <v>3.9285714285714284</v>
      </c>
    </row>
    <row r="11" spans="1:11" ht="26.25" customHeight="1">
      <c r="A11" s="7" t="s">
        <v>4</v>
      </c>
      <c r="B11" s="35">
        <v>3.5</v>
      </c>
      <c r="C11" s="35">
        <v>4</v>
      </c>
      <c r="D11" s="35">
        <v>4</v>
      </c>
      <c r="E11" s="35">
        <v>4</v>
      </c>
      <c r="F11" s="35">
        <v>4</v>
      </c>
      <c r="G11" s="35">
        <v>3</v>
      </c>
      <c r="H11" s="35">
        <v>3</v>
      </c>
      <c r="I11" s="35">
        <v>3.5</v>
      </c>
      <c r="J11" s="35">
        <v>3</v>
      </c>
      <c r="K11" s="10">
        <f t="shared" si="0"/>
        <v>3.5714285714285716</v>
      </c>
    </row>
    <row r="12" spans="1:11" ht="26.25" customHeight="1">
      <c r="A12" s="7" t="s">
        <v>5</v>
      </c>
      <c r="B12" s="35">
        <v>2</v>
      </c>
      <c r="C12" s="35">
        <v>3</v>
      </c>
      <c r="D12" s="35">
        <v>3</v>
      </c>
      <c r="E12" s="35">
        <v>3</v>
      </c>
      <c r="F12" s="35">
        <v>3</v>
      </c>
      <c r="G12" s="35">
        <v>2</v>
      </c>
      <c r="H12" s="35">
        <v>2.5</v>
      </c>
      <c r="I12" s="35">
        <v>2</v>
      </c>
      <c r="J12" s="35">
        <v>1.5</v>
      </c>
      <c r="K12" s="10">
        <f t="shared" si="0"/>
        <v>2.5</v>
      </c>
    </row>
    <row r="13" spans="1:11" ht="26.25">
      <c r="A13" s="7" t="s">
        <v>6</v>
      </c>
      <c r="B13" s="35">
        <v>4.5</v>
      </c>
      <c r="C13" s="35">
        <v>5</v>
      </c>
      <c r="D13" s="35">
        <v>5</v>
      </c>
      <c r="E13" s="35">
        <v>5</v>
      </c>
      <c r="F13" s="35">
        <v>5</v>
      </c>
      <c r="G13" s="35">
        <v>4</v>
      </c>
      <c r="H13" s="35">
        <v>5</v>
      </c>
      <c r="I13" s="35">
        <v>4.5</v>
      </c>
      <c r="J13" s="35">
        <v>4.5</v>
      </c>
      <c r="K13" s="10">
        <f t="shared" si="0"/>
        <v>4.785714285714286</v>
      </c>
    </row>
    <row r="14" spans="1:11" ht="90">
      <c r="A14" s="7" t="s">
        <v>8</v>
      </c>
      <c r="B14" s="35">
        <v>5</v>
      </c>
      <c r="C14" s="35">
        <v>5</v>
      </c>
      <c r="D14" s="35">
        <v>5</v>
      </c>
      <c r="E14" s="35">
        <v>5</v>
      </c>
      <c r="F14" s="35">
        <v>4</v>
      </c>
      <c r="G14" s="35">
        <v>4</v>
      </c>
      <c r="H14" s="35">
        <v>4</v>
      </c>
      <c r="I14" s="35">
        <v>3</v>
      </c>
      <c r="J14" s="35">
        <v>1.5</v>
      </c>
      <c r="K14" s="10">
        <f t="shared" si="0"/>
        <v>4.285714285714286</v>
      </c>
    </row>
    <row r="15" spans="1:12" ht="90" customHeight="1">
      <c r="A15" s="8" t="s">
        <v>9</v>
      </c>
      <c r="B15" s="36">
        <v>7</v>
      </c>
      <c r="C15" s="36">
        <v>7</v>
      </c>
      <c r="D15" s="36">
        <v>7</v>
      </c>
      <c r="E15" s="36">
        <v>6</v>
      </c>
      <c r="F15" s="36">
        <v>7</v>
      </c>
      <c r="G15" s="36">
        <v>6</v>
      </c>
      <c r="H15" s="35">
        <v>7</v>
      </c>
      <c r="I15" s="36">
        <v>6</v>
      </c>
      <c r="J15" s="37">
        <v>4</v>
      </c>
      <c r="K15" s="11">
        <f t="shared" si="0"/>
        <v>6.571428571428571</v>
      </c>
      <c r="L15" s="16"/>
    </row>
    <row r="16" spans="1:12" ht="22.5" customHeight="1">
      <c r="A16" s="3" t="s">
        <v>2</v>
      </c>
      <c r="B16" s="12">
        <f>SUM(B5:B15)</f>
        <v>75</v>
      </c>
      <c r="C16" s="12">
        <f aca="true" t="shared" si="1" ref="C16:J16">SUM(C5:C15)</f>
        <v>78</v>
      </c>
      <c r="D16" s="12">
        <f t="shared" si="1"/>
        <v>78</v>
      </c>
      <c r="E16" s="12">
        <f t="shared" si="1"/>
        <v>77</v>
      </c>
      <c r="F16" s="12">
        <f t="shared" si="1"/>
        <v>70</v>
      </c>
      <c r="G16" s="12">
        <f t="shared" si="1"/>
        <v>65</v>
      </c>
      <c r="H16" s="12">
        <f>SUM(H5:H15)</f>
        <v>73.5</v>
      </c>
      <c r="I16" s="12">
        <f t="shared" si="1"/>
        <v>72</v>
      </c>
      <c r="J16" s="12">
        <f t="shared" si="1"/>
        <v>63</v>
      </c>
      <c r="K16" s="13">
        <f>SUM(K5:K15)</f>
        <v>73.78571428571429</v>
      </c>
      <c r="L16" s="16">
        <f>SUM(B16:J16)</f>
        <v>651.5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71093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5" ht="12.75" customHeight="1">
      <c r="A1" s="32" t="s">
        <v>45</v>
      </c>
      <c r="B1" s="33"/>
      <c r="C1" s="33" t="s">
        <v>46</v>
      </c>
      <c r="E1" s="31"/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40"/>
    </row>
    <row r="5" spans="1:11" ht="26.25" customHeight="1">
      <c r="A5" s="6" t="s">
        <v>18</v>
      </c>
      <c r="B5" s="34">
        <v>10</v>
      </c>
      <c r="C5" s="34">
        <v>10</v>
      </c>
      <c r="D5" s="34">
        <v>10</v>
      </c>
      <c r="E5" s="34">
        <v>10</v>
      </c>
      <c r="F5" s="34">
        <v>9</v>
      </c>
      <c r="G5" s="34">
        <v>9</v>
      </c>
      <c r="H5" s="34">
        <v>10</v>
      </c>
      <c r="I5" s="34">
        <v>9</v>
      </c>
      <c r="J5" s="34">
        <v>7</v>
      </c>
      <c r="K5" s="9">
        <f>(SUM(B5:J5)-MAX(B5:J5)-MIN(B5:J5))/7</f>
        <v>9.571428571428571</v>
      </c>
    </row>
    <row r="6" spans="1:11" ht="26.25" customHeight="1">
      <c r="A6" s="7" t="s">
        <v>3</v>
      </c>
      <c r="B6" s="35">
        <v>9</v>
      </c>
      <c r="C6" s="35">
        <v>10</v>
      </c>
      <c r="D6" s="35">
        <v>10</v>
      </c>
      <c r="E6" s="35">
        <v>10</v>
      </c>
      <c r="F6" s="35">
        <v>8</v>
      </c>
      <c r="G6" s="35">
        <v>9</v>
      </c>
      <c r="H6" s="35">
        <v>10</v>
      </c>
      <c r="I6" s="35">
        <v>9</v>
      </c>
      <c r="J6" s="35">
        <v>9</v>
      </c>
      <c r="K6" s="10">
        <f aca="true" t="shared" si="0" ref="K6:K15">(SUM(B6:J6)-MAX(B6:J6)-MIN(B6:J6))/7</f>
        <v>9.428571428571429</v>
      </c>
    </row>
    <row r="7" spans="1:11" ht="26.25" customHeight="1">
      <c r="A7" s="7" t="s">
        <v>19</v>
      </c>
      <c r="B7" s="35">
        <v>9</v>
      </c>
      <c r="C7" s="35">
        <v>10</v>
      </c>
      <c r="D7" s="35">
        <v>10</v>
      </c>
      <c r="E7" s="35">
        <v>10</v>
      </c>
      <c r="F7" s="35">
        <v>9</v>
      </c>
      <c r="G7" s="35">
        <v>8</v>
      </c>
      <c r="H7" s="35">
        <v>10</v>
      </c>
      <c r="I7" s="35">
        <v>9</v>
      </c>
      <c r="J7" s="35">
        <v>7</v>
      </c>
      <c r="K7" s="10">
        <f t="shared" si="0"/>
        <v>9.285714285714286</v>
      </c>
    </row>
    <row r="8" spans="1:11" ht="26.25" customHeight="1">
      <c r="A8" s="7" t="s">
        <v>20</v>
      </c>
      <c r="B8" s="35">
        <v>10</v>
      </c>
      <c r="C8" s="35">
        <v>10</v>
      </c>
      <c r="D8" s="35">
        <v>10</v>
      </c>
      <c r="E8" s="35">
        <v>10</v>
      </c>
      <c r="F8" s="35">
        <v>9</v>
      </c>
      <c r="G8" s="35">
        <v>9</v>
      </c>
      <c r="H8" s="35">
        <v>10</v>
      </c>
      <c r="I8" s="35">
        <v>10</v>
      </c>
      <c r="J8" s="35">
        <v>9</v>
      </c>
      <c r="K8" s="10">
        <f t="shared" si="0"/>
        <v>9.714285714285714</v>
      </c>
    </row>
    <row r="9" spans="1:11" ht="26.25" customHeight="1">
      <c r="A9" s="7" t="s">
        <v>21</v>
      </c>
      <c r="B9" s="35">
        <v>8</v>
      </c>
      <c r="C9" s="35">
        <v>10</v>
      </c>
      <c r="D9" s="35">
        <v>10</v>
      </c>
      <c r="E9" s="35">
        <v>10</v>
      </c>
      <c r="F9" s="35">
        <v>6</v>
      </c>
      <c r="G9" s="35">
        <v>8</v>
      </c>
      <c r="H9" s="35">
        <v>8</v>
      </c>
      <c r="I9" s="35">
        <v>9</v>
      </c>
      <c r="J9" s="35">
        <v>6</v>
      </c>
      <c r="K9" s="10">
        <f t="shared" si="0"/>
        <v>8.428571428571429</v>
      </c>
    </row>
    <row r="10" spans="1:11" ht="26.25" customHeight="1">
      <c r="A10" s="7" t="s">
        <v>17</v>
      </c>
      <c r="B10" s="35">
        <v>4</v>
      </c>
      <c r="C10" s="35">
        <v>4</v>
      </c>
      <c r="D10" s="35">
        <v>4</v>
      </c>
      <c r="E10" s="35">
        <v>4</v>
      </c>
      <c r="F10" s="35">
        <v>4</v>
      </c>
      <c r="G10" s="35">
        <v>4</v>
      </c>
      <c r="H10" s="35">
        <v>4</v>
      </c>
      <c r="I10" s="35">
        <v>4</v>
      </c>
      <c r="J10" s="35">
        <v>3.5</v>
      </c>
      <c r="K10" s="10">
        <f t="shared" si="0"/>
        <v>4</v>
      </c>
    </row>
    <row r="11" spans="1:11" ht="26.25" customHeight="1">
      <c r="A11" s="7" t="s">
        <v>4</v>
      </c>
      <c r="B11" s="35">
        <v>4</v>
      </c>
      <c r="C11" s="35">
        <v>4</v>
      </c>
      <c r="D11" s="35">
        <v>4</v>
      </c>
      <c r="E11" s="35">
        <v>4</v>
      </c>
      <c r="F11" s="35">
        <v>4</v>
      </c>
      <c r="G11" s="35">
        <v>4</v>
      </c>
      <c r="H11" s="35">
        <v>4</v>
      </c>
      <c r="I11" s="35">
        <v>3</v>
      </c>
      <c r="J11" s="35">
        <v>3.5</v>
      </c>
      <c r="K11" s="10">
        <f t="shared" si="0"/>
        <v>3.9285714285714284</v>
      </c>
    </row>
    <row r="12" spans="1:11" ht="26.25" customHeight="1">
      <c r="A12" s="7" t="s">
        <v>5</v>
      </c>
      <c r="B12" s="35">
        <v>3</v>
      </c>
      <c r="C12" s="35">
        <v>3</v>
      </c>
      <c r="D12" s="35">
        <v>3</v>
      </c>
      <c r="E12" s="35">
        <v>3</v>
      </c>
      <c r="F12" s="35">
        <v>3</v>
      </c>
      <c r="G12" s="35">
        <v>3</v>
      </c>
      <c r="H12" s="35">
        <v>3</v>
      </c>
      <c r="I12" s="35">
        <v>3</v>
      </c>
      <c r="J12" s="35">
        <v>3</v>
      </c>
      <c r="K12" s="10">
        <f t="shared" si="0"/>
        <v>3</v>
      </c>
    </row>
    <row r="13" spans="1:11" ht="26.25">
      <c r="A13" s="7" t="s">
        <v>6</v>
      </c>
      <c r="B13" s="35">
        <v>5</v>
      </c>
      <c r="C13" s="35">
        <v>5</v>
      </c>
      <c r="D13" s="35">
        <v>5</v>
      </c>
      <c r="E13" s="35">
        <v>5</v>
      </c>
      <c r="F13" s="35">
        <v>5</v>
      </c>
      <c r="G13" s="35">
        <v>5</v>
      </c>
      <c r="H13" s="35">
        <v>5</v>
      </c>
      <c r="I13" s="35">
        <v>4.5</v>
      </c>
      <c r="J13" s="35">
        <v>5</v>
      </c>
      <c r="K13" s="10">
        <f t="shared" si="0"/>
        <v>5</v>
      </c>
    </row>
    <row r="14" spans="1:11" ht="90">
      <c r="A14" s="7" t="s">
        <v>8</v>
      </c>
      <c r="B14" s="35">
        <v>4.5</v>
      </c>
      <c r="C14" s="35">
        <v>5</v>
      </c>
      <c r="D14" s="35">
        <v>5</v>
      </c>
      <c r="E14" s="35">
        <v>5</v>
      </c>
      <c r="F14" s="35">
        <v>5</v>
      </c>
      <c r="G14" s="35">
        <v>5</v>
      </c>
      <c r="H14" s="35">
        <v>4</v>
      </c>
      <c r="I14" s="35">
        <v>4.5</v>
      </c>
      <c r="J14" s="35">
        <v>4</v>
      </c>
      <c r="K14" s="10">
        <f t="shared" si="0"/>
        <v>4.714285714285714</v>
      </c>
    </row>
    <row r="15" spans="1:12" ht="90" customHeight="1">
      <c r="A15" s="8" t="s">
        <v>9</v>
      </c>
      <c r="B15" s="36">
        <v>5.5</v>
      </c>
      <c r="C15" s="36">
        <v>7</v>
      </c>
      <c r="D15" s="36">
        <v>7</v>
      </c>
      <c r="E15" s="36">
        <v>7</v>
      </c>
      <c r="F15" s="36">
        <v>7</v>
      </c>
      <c r="G15" s="36">
        <v>7</v>
      </c>
      <c r="H15" s="36">
        <v>5</v>
      </c>
      <c r="I15" s="36">
        <v>6.5</v>
      </c>
      <c r="J15" s="37">
        <v>5.5</v>
      </c>
      <c r="K15" s="11">
        <f t="shared" si="0"/>
        <v>6.5</v>
      </c>
      <c r="L15" s="16"/>
    </row>
    <row r="16" spans="1:12" ht="22.5" customHeight="1">
      <c r="A16" s="3" t="s">
        <v>2</v>
      </c>
      <c r="B16" s="12">
        <f>SUM(B5:B15)</f>
        <v>72</v>
      </c>
      <c r="C16" s="12">
        <f aca="true" t="shared" si="1" ref="C16:J16">SUM(C5:C15)</f>
        <v>78</v>
      </c>
      <c r="D16" s="12">
        <f t="shared" si="1"/>
        <v>78</v>
      </c>
      <c r="E16" s="12">
        <f t="shared" si="1"/>
        <v>78</v>
      </c>
      <c r="F16" s="12">
        <f t="shared" si="1"/>
        <v>69</v>
      </c>
      <c r="G16" s="12">
        <f t="shared" si="1"/>
        <v>71</v>
      </c>
      <c r="H16" s="12">
        <f t="shared" si="1"/>
        <v>73</v>
      </c>
      <c r="I16" s="12">
        <f t="shared" si="1"/>
        <v>71.5</v>
      </c>
      <c r="J16" s="12">
        <f t="shared" si="1"/>
        <v>62.5</v>
      </c>
      <c r="K16" s="13">
        <f>SUM(K5:K15)</f>
        <v>73.57142857142857</v>
      </c>
      <c r="L16" s="16">
        <f>SUM(B16:J16)</f>
        <v>653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2812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0" t="s">
        <v>49</v>
      </c>
      <c r="B1" s="33" t="s">
        <v>50</v>
      </c>
      <c r="C1" s="31"/>
      <c r="D1" s="26"/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40"/>
    </row>
    <row r="5" spans="1:11" ht="26.25" customHeight="1">
      <c r="A5" s="6" t="s">
        <v>18</v>
      </c>
      <c r="B5" s="34">
        <v>10</v>
      </c>
      <c r="C5" s="34">
        <v>10</v>
      </c>
      <c r="D5" s="34">
        <v>10</v>
      </c>
      <c r="E5" s="34">
        <v>10</v>
      </c>
      <c r="F5" s="34">
        <v>10</v>
      </c>
      <c r="G5" s="34">
        <v>10</v>
      </c>
      <c r="H5" s="34">
        <v>10</v>
      </c>
      <c r="I5" s="34">
        <v>9</v>
      </c>
      <c r="J5" s="34">
        <v>9</v>
      </c>
      <c r="K5" s="9">
        <f>(SUM(B5:J5)-MAX(B5:J5)-MIN(B5:J5))/7</f>
        <v>9.857142857142858</v>
      </c>
    </row>
    <row r="6" spans="1:11" ht="26.25" customHeight="1">
      <c r="A6" s="7" t="s">
        <v>3</v>
      </c>
      <c r="B6" s="35">
        <v>10</v>
      </c>
      <c r="C6" s="35">
        <v>10</v>
      </c>
      <c r="D6" s="35">
        <v>10</v>
      </c>
      <c r="E6" s="35">
        <v>9</v>
      </c>
      <c r="F6" s="35">
        <v>10</v>
      </c>
      <c r="G6" s="35">
        <v>10</v>
      </c>
      <c r="H6" s="35">
        <v>10</v>
      </c>
      <c r="I6" s="35">
        <v>8</v>
      </c>
      <c r="J6" s="35">
        <v>8</v>
      </c>
      <c r="K6" s="10">
        <f aca="true" t="shared" si="0" ref="K6:K15">(SUM(B6:J6)-MAX(B6:J6)-MIN(B6:J6))/7</f>
        <v>9.571428571428571</v>
      </c>
    </row>
    <row r="7" spans="1:11" ht="26.25" customHeight="1">
      <c r="A7" s="7" t="s">
        <v>19</v>
      </c>
      <c r="B7" s="35">
        <v>10</v>
      </c>
      <c r="C7" s="35">
        <v>10</v>
      </c>
      <c r="D7" s="35">
        <v>10</v>
      </c>
      <c r="E7" s="35">
        <v>9</v>
      </c>
      <c r="F7" s="35">
        <v>9</v>
      </c>
      <c r="G7" s="35">
        <v>9</v>
      </c>
      <c r="H7" s="35">
        <v>10</v>
      </c>
      <c r="I7" s="35">
        <v>8</v>
      </c>
      <c r="J7" s="35">
        <v>9</v>
      </c>
      <c r="K7" s="10">
        <f t="shared" si="0"/>
        <v>9.428571428571429</v>
      </c>
    </row>
    <row r="8" spans="1:11" ht="26.25" customHeight="1">
      <c r="A8" s="7" t="s">
        <v>20</v>
      </c>
      <c r="B8" s="35">
        <v>10</v>
      </c>
      <c r="C8" s="35">
        <v>10</v>
      </c>
      <c r="D8" s="35">
        <v>10</v>
      </c>
      <c r="E8" s="35">
        <v>9</v>
      </c>
      <c r="F8" s="35">
        <v>9</v>
      </c>
      <c r="G8" s="35">
        <v>9</v>
      </c>
      <c r="H8" s="35">
        <v>10</v>
      </c>
      <c r="I8" s="35">
        <v>9</v>
      </c>
      <c r="J8" s="35">
        <v>9</v>
      </c>
      <c r="K8" s="10">
        <f t="shared" si="0"/>
        <v>9.428571428571429</v>
      </c>
    </row>
    <row r="9" spans="1:11" ht="26.25" customHeight="1">
      <c r="A9" s="7" t="s">
        <v>21</v>
      </c>
      <c r="B9" s="35">
        <v>5</v>
      </c>
      <c r="C9" s="35">
        <v>6</v>
      </c>
      <c r="D9" s="35">
        <v>10</v>
      </c>
      <c r="E9" s="35">
        <v>9</v>
      </c>
      <c r="F9" s="35">
        <v>8</v>
      </c>
      <c r="G9" s="35">
        <v>10</v>
      </c>
      <c r="H9" s="35">
        <v>5</v>
      </c>
      <c r="I9" s="35">
        <v>9</v>
      </c>
      <c r="J9" s="35">
        <v>7</v>
      </c>
      <c r="K9" s="10">
        <f t="shared" si="0"/>
        <v>7.714285714285714</v>
      </c>
    </row>
    <row r="10" spans="1:11" ht="26.25" customHeight="1">
      <c r="A10" s="7" t="s">
        <v>17</v>
      </c>
      <c r="B10" s="35">
        <v>3.5</v>
      </c>
      <c r="C10" s="35">
        <v>4</v>
      </c>
      <c r="D10" s="35">
        <v>4</v>
      </c>
      <c r="E10" s="35">
        <v>4</v>
      </c>
      <c r="F10" s="35">
        <v>4</v>
      </c>
      <c r="G10" s="35">
        <v>4</v>
      </c>
      <c r="H10" s="35">
        <v>3</v>
      </c>
      <c r="I10" s="35">
        <v>4</v>
      </c>
      <c r="J10" s="35">
        <v>3</v>
      </c>
      <c r="K10" s="10">
        <f t="shared" si="0"/>
        <v>3.7857142857142856</v>
      </c>
    </row>
    <row r="11" spans="1:11" ht="26.25" customHeight="1">
      <c r="A11" s="7" t="s">
        <v>4</v>
      </c>
      <c r="B11" s="35">
        <v>3.5</v>
      </c>
      <c r="C11" s="35">
        <v>3</v>
      </c>
      <c r="D11" s="35">
        <v>4</v>
      </c>
      <c r="E11" s="35">
        <v>4</v>
      </c>
      <c r="F11" s="35">
        <v>4</v>
      </c>
      <c r="G11" s="35">
        <v>4</v>
      </c>
      <c r="H11" s="35">
        <v>4</v>
      </c>
      <c r="I11" s="35">
        <v>2.5</v>
      </c>
      <c r="J11" s="35">
        <v>2.5</v>
      </c>
      <c r="K11" s="10">
        <f t="shared" si="0"/>
        <v>3.5714285714285716</v>
      </c>
    </row>
    <row r="12" spans="1:11" ht="26.25" customHeight="1">
      <c r="A12" s="7" t="s">
        <v>5</v>
      </c>
      <c r="B12" s="35">
        <v>3</v>
      </c>
      <c r="C12" s="35">
        <v>3</v>
      </c>
      <c r="D12" s="35">
        <v>3</v>
      </c>
      <c r="E12" s="35">
        <v>3</v>
      </c>
      <c r="F12" s="35">
        <v>3</v>
      </c>
      <c r="G12" s="35">
        <v>2.5</v>
      </c>
      <c r="H12" s="35">
        <v>3</v>
      </c>
      <c r="I12" s="35">
        <v>2.5</v>
      </c>
      <c r="J12" s="35">
        <v>3</v>
      </c>
      <c r="K12" s="10">
        <f t="shared" si="0"/>
        <v>2.9285714285714284</v>
      </c>
    </row>
    <row r="13" spans="1:11" ht="26.25">
      <c r="A13" s="7" t="s">
        <v>6</v>
      </c>
      <c r="B13" s="35">
        <v>5</v>
      </c>
      <c r="C13" s="35">
        <v>5</v>
      </c>
      <c r="D13" s="35">
        <v>5</v>
      </c>
      <c r="E13" s="35">
        <v>5</v>
      </c>
      <c r="F13" s="35">
        <v>5</v>
      </c>
      <c r="G13" s="35">
        <v>5</v>
      </c>
      <c r="H13" s="35">
        <v>5</v>
      </c>
      <c r="I13" s="35">
        <v>4.5</v>
      </c>
      <c r="J13" s="35">
        <v>4</v>
      </c>
      <c r="K13" s="10">
        <f t="shared" si="0"/>
        <v>4.928571428571429</v>
      </c>
    </row>
    <row r="14" spans="1:11" ht="90">
      <c r="A14" s="7" t="s">
        <v>8</v>
      </c>
      <c r="B14" s="35">
        <v>5</v>
      </c>
      <c r="C14" s="35">
        <v>5</v>
      </c>
      <c r="D14" s="35">
        <v>5</v>
      </c>
      <c r="E14" s="35">
        <v>5</v>
      </c>
      <c r="F14" s="35">
        <v>5</v>
      </c>
      <c r="G14" s="35">
        <v>5</v>
      </c>
      <c r="H14" s="35">
        <v>4</v>
      </c>
      <c r="I14" s="35">
        <v>4</v>
      </c>
      <c r="J14" s="35">
        <v>4.5</v>
      </c>
      <c r="K14" s="10">
        <f t="shared" si="0"/>
        <v>4.785714285714286</v>
      </c>
    </row>
    <row r="15" spans="1:12" ht="90" customHeight="1">
      <c r="A15" s="8" t="s">
        <v>9</v>
      </c>
      <c r="B15" s="36">
        <v>7</v>
      </c>
      <c r="C15" s="36">
        <v>7</v>
      </c>
      <c r="D15" s="36">
        <v>7</v>
      </c>
      <c r="E15" s="36">
        <v>7</v>
      </c>
      <c r="F15" s="36">
        <v>7</v>
      </c>
      <c r="G15" s="36">
        <v>7</v>
      </c>
      <c r="H15" s="36">
        <v>4</v>
      </c>
      <c r="I15" s="36">
        <v>6.5</v>
      </c>
      <c r="J15" s="37">
        <v>5</v>
      </c>
      <c r="K15" s="11">
        <f t="shared" si="0"/>
        <v>6.642857142857143</v>
      </c>
      <c r="L15" s="16"/>
    </row>
    <row r="16" spans="1:12" ht="22.5" customHeight="1">
      <c r="A16" s="3" t="s">
        <v>2</v>
      </c>
      <c r="B16" s="12">
        <f>SUM(B5:B15)</f>
        <v>72</v>
      </c>
      <c r="C16" s="12">
        <f aca="true" t="shared" si="1" ref="C16:J16">SUM(C5:C15)</f>
        <v>73</v>
      </c>
      <c r="D16" s="12">
        <f t="shared" si="1"/>
        <v>78</v>
      </c>
      <c r="E16" s="12">
        <f t="shared" si="1"/>
        <v>74</v>
      </c>
      <c r="F16" s="12">
        <f t="shared" si="1"/>
        <v>74</v>
      </c>
      <c r="G16" s="12">
        <f t="shared" si="1"/>
        <v>75.5</v>
      </c>
      <c r="H16" s="12">
        <f t="shared" si="1"/>
        <v>68</v>
      </c>
      <c r="I16" s="12">
        <f t="shared" si="1"/>
        <v>67</v>
      </c>
      <c r="J16" s="12">
        <f t="shared" si="1"/>
        <v>64</v>
      </c>
      <c r="K16" s="13">
        <f>SUM(K5:K15)</f>
        <v>72.64285714285715</v>
      </c>
      <c r="L16" s="16">
        <f>SUM(B16:J16)</f>
        <v>645.5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ДОКУМЕНТАЛЕН ФИЛМ: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2812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3" t="s">
        <v>47</v>
      </c>
      <c r="C1" s="33" t="s">
        <v>48</v>
      </c>
      <c r="D1" s="26"/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40"/>
    </row>
    <row r="5" spans="1:11" ht="26.25" customHeight="1">
      <c r="A5" s="6" t="s">
        <v>18</v>
      </c>
      <c r="B5" s="34">
        <v>9</v>
      </c>
      <c r="C5" s="34">
        <v>8</v>
      </c>
      <c r="D5" s="34">
        <v>10</v>
      </c>
      <c r="E5" s="34">
        <v>9</v>
      </c>
      <c r="F5" s="34">
        <v>9</v>
      </c>
      <c r="G5" s="34">
        <v>9</v>
      </c>
      <c r="H5" s="34">
        <v>10</v>
      </c>
      <c r="I5" s="34">
        <v>10</v>
      </c>
      <c r="J5" s="34">
        <v>9</v>
      </c>
      <c r="K5" s="9">
        <f>(SUM(B5:J5)-MAX(B5:J5)-MIN(B5:J5))/7</f>
        <v>9.285714285714286</v>
      </c>
    </row>
    <row r="6" spans="1:11" ht="26.25" customHeight="1">
      <c r="A6" s="7" t="s">
        <v>3</v>
      </c>
      <c r="B6" s="35">
        <v>9</v>
      </c>
      <c r="C6" s="35">
        <v>8</v>
      </c>
      <c r="D6" s="35">
        <v>10</v>
      </c>
      <c r="E6" s="35">
        <v>8</v>
      </c>
      <c r="F6" s="35">
        <v>9</v>
      </c>
      <c r="G6" s="35">
        <v>9</v>
      </c>
      <c r="H6" s="35">
        <v>10</v>
      </c>
      <c r="I6" s="35">
        <v>9</v>
      </c>
      <c r="J6" s="35">
        <v>9</v>
      </c>
      <c r="K6" s="10">
        <f aca="true" t="shared" si="0" ref="K6:K15">(SUM(B6:J6)-MAX(B6:J6)-MIN(B6:J6))/7</f>
        <v>9</v>
      </c>
    </row>
    <row r="7" spans="1:11" ht="26.25" customHeight="1">
      <c r="A7" s="7" t="s">
        <v>19</v>
      </c>
      <c r="B7" s="35">
        <v>9</v>
      </c>
      <c r="C7" s="35">
        <v>10</v>
      </c>
      <c r="D7" s="35">
        <v>10</v>
      </c>
      <c r="E7" s="35">
        <v>9</v>
      </c>
      <c r="F7" s="35">
        <v>9</v>
      </c>
      <c r="G7" s="35">
        <v>9</v>
      </c>
      <c r="H7" s="35">
        <v>10</v>
      </c>
      <c r="I7" s="35">
        <v>10</v>
      </c>
      <c r="J7" s="35">
        <v>10</v>
      </c>
      <c r="K7" s="10">
        <f t="shared" si="0"/>
        <v>9.571428571428571</v>
      </c>
    </row>
    <row r="8" spans="1:11" ht="26.25" customHeight="1">
      <c r="A8" s="7" t="s">
        <v>20</v>
      </c>
      <c r="B8" s="35">
        <v>10</v>
      </c>
      <c r="C8" s="35">
        <v>10</v>
      </c>
      <c r="D8" s="35">
        <v>10</v>
      </c>
      <c r="E8" s="35">
        <v>10</v>
      </c>
      <c r="F8" s="35">
        <v>9</v>
      </c>
      <c r="G8" s="35">
        <v>9</v>
      </c>
      <c r="H8" s="35">
        <v>10</v>
      </c>
      <c r="I8" s="35">
        <v>10</v>
      </c>
      <c r="J8" s="35">
        <v>9</v>
      </c>
      <c r="K8" s="10">
        <f t="shared" si="0"/>
        <v>9.714285714285714</v>
      </c>
    </row>
    <row r="9" spans="1:11" ht="26.25" customHeight="1">
      <c r="A9" s="7" t="s">
        <v>21</v>
      </c>
      <c r="B9" s="35">
        <v>6</v>
      </c>
      <c r="C9" s="35">
        <v>8</v>
      </c>
      <c r="D9" s="35">
        <v>10</v>
      </c>
      <c r="E9" s="35">
        <v>8</v>
      </c>
      <c r="F9" s="35">
        <v>7</v>
      </c>
      <c r="G9" s="35">
        <v>7</v>
      </c>
      <c r="H9" s="35">
        <v>5</v>
      </c>
      <c r="I9" s="35">
        <v>6</v>
      </c>
      <c r="J9" s="35">
        <v>9</v>
      </c>
      <c r="K9" s="10">
        <f t="shared" si="0"/>
        <v>7.285714285714286</v>
      </c>
    </row>
    <row r="10" spans="1:11" ht="26.25" customHeight="1">
      <c r="A10" s="7" t="s">
        <v>17</v>
      </c>
      <c r="B10" s="35">
        <v>4</v>
      </c>
      <c r="C10" s="35">
        <v>4</v>
      </c>
      <c r="D10" s="35">
        <v>4</v>
      </c>
      <c r="E10" s="35">
        <v>4</v>
      </c>
      <c r="F10" s="35">
        <v>4</v>
      </c>
      <c r="G10" s="35">
        <v>4</v>
      </c>
      <c r="H10" s="35">
        <v>4</v>
      </c>
      <c r="I10" s="35">
        <v>4</v>
      </c>
      <c r="J10" s="35">
        <v>3.5</v>
      </c>
      <c r="K10" s="10">
        <f t="shared" si="0"/>
        <v>4</v>
      </c>
    </row>
    <row r="11" spans="1:11" ht="26.25" customHeight="1">
      <c r="A11" s="7" t="s">
        <v>4</v>
      </c>
      <c r="B11" s="35">
        <v>3</v>
      </c>
      <c r="C11" s="35">
        <v>4</v>
      </c>
      <c r="D11" s="35">
        <v>4</v>
      </c>
      <c r="E11" s="35">
        <v>3</v>
      </c>
      <c r="F11" s="35">
        <v>3</v>
      </c>
      <c r="G11" s="35">
        <v>3.5</v>
      </c>
      <c r="H11" s="35">
        <v>2</v>
      </c>
      <c r="I11" s="35">
        <v>3.5</v>
      </c>
      <c r="J11" s="35">
        <v>3.5</v>
      </c>
      <c r="K11" s="10">
        <f t="shared" si="0"/>
        <v>3.357142857142857</v>
      </c>
    </row>
    <row r="12" spans="1:11" ht="26.25" customHeight="1">
      <c r="A12" s="7" t="s">
        <v>5</v>
      </c>
      <c r="B12" s="35">
        <v>3</v>
      </c>
      <c r="C12" s="35">
        <v>3</v>
      </c>
      <c r="D12" s="35">
        <v>3</v>
      </c>
      <c r="E12" s="35">
        <v>2.5</v>
      </c>
      <c r="F12" s="35">
        <v>3</v>
      </c>
      <c r="G12" s="35">
        <v>3</v>
      </c>
      <c r="H12" s="35">
        <v>3</v>
      </c>
      <c r="I12" s="35">
        <v>3</v>
      </c>
      <c r="J12" s="35">
        <v>3</v>
      </c>
      <c r="K12" s="10">
        <f t="shared" si="0"/>
        <v>3</v>
      </c>
    </row>
    <row r="13" spans="1:11" ht="26.25">
      <c r="A13" s="7" t="s">
        <v>6</v>
      </c>
      <c r="B13" s="35">
        <v>5</v>
      </c>
      <c r="C13" s="35">
        <v>5</v>
      </c>
      <c r="D13" s="35">
        <v>5</v>
      </c>
      <c r="E13" s="35">
        <v>5</v>
      </c>
      <c r="F13" s="35">
        <v>5</v>
      </c>
      <c r="G13" s="35">
        <v>5</v>
      </c>
      <c r="H13" s="35">
        <v>5</v>
      </c>
      <c r="I13" s="35">
        <v>5</v>
      </c>
      <c r="J13" s="35">
        <v>5</v>
      </c>
      <c r="K13" s="10">
        <f t="shared" si="0"/>
        <v>5</v>
      </c>
    </row>
    <row r="14" spans="1:11" ht="90">
      <c r="A14" s="7" t="s">
        <v>8</v>
      </c>
      <c r="B14" s="35">
        <v>5</v>
      </c>
      <c r="C14" s="35">
        <v>5</v>
      </c>
      <c r="D14" s="35">
        <v>5</v>
      </c>
      <c r="E14" s="35">
        <v>4</v>
      </c>
      <c r="F14" s="35">
        <v>5</v>
      </c>
      <c r="G14" s="35">
        <v>5</v>
      </c>
      <c r="H14" s="35">
        <v>5</v>
      </c>
      <c r="I14" s="35">
        <v>4.5</v>
      </c>
      <c r="J14" s="35">
        <v>4.5</v>
      </c>
      <c r="K14" s="10">
        <f t="shared" si="0"/>
        <v>4.857142857142857</v>
      </c>
    </row>
    <row r="15" spans="1:12" ht="90" customHeight="1">
      <c r="A15" s="8" t="s">
        <v>9</v>
      </c>
      <c r="B15" s="36">
        <v>7</v>
      </c>
      <c r="C15" s="36">
        <v>7</v>
      </c>
      <c r="D15" s="36">
        <v>7</v>
      </c>
      <c r="E15" s="36">
        <v>7</v>
      </c>
      <c r="F15" s="36">
        <v>7</v>
      </c>
      <c r="G15" s="36">
        <v>7</v>
      </c>
      <c r="H15" s="36">
        <v>7</v>
      </c>
      <c r="I15" s="36">
        <v>7</v>
      </c>
      <c r="J15" s="37">
        <v>6.5</v>
      </c>
      <c r="K15" s="11">
        <f t="shared" si="0"/>
        <v>7</v>
      </c>
      <c r="L15" s="16"/>
    </row>
    <row r="16" spans="1:12" ht="22.5" customHeight="1">
      <c r="A16" s="3" t="s">
        <v>2</v>
      </c>
      <c r="B16" s="12">
        <f>SUM(B5:B15)</f>
        <v>70</v>
      </c>
      <c r="C16" s="12">
        <f aca="true" t="shared" si="1" ref="C16:J16">SUM(C5:C15)</f>
        <v>72</v>
      </c>
      <c r="D16" s="12">
        <f t="shared" si="1"/>
        <v>78</v>
      </c>
      <c r="E16" s="12">
        <f t="shared" si="1"/>
        <v>69.5</v>
      </c>
      <c r="F16" s="12">
        <f t="shared" si="1"/>
        <v>70</v>
      </c>
      <c r="G16" s="12">
        <f t="shared" si="1"/>
        <v>70.5</v>
      </c>
      <c r="H16" s="12">
        <f t="shared" si="1"/>
        <v>71</v>
      </c>
      <c r="I16" s="12">
        <f t="shared" si="1"/>
        <v>72</v>
      </c>
      <c r="J16" s="12">
        <f t="shared" si="1"/>
        <v>72</v>
      </c>
      <c r="K16" s="13">
        <f>SUM(K5:K15)</f>
        <v>72.07142857142857</v>
      </c>
      <c r="L16" s="16">
        <f>SUM(B16:J16)</f>
        <v>645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ДОКУМЕНТАЛЕН ФИЛМ: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2812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3" t="s">
        <v>43</v>
      </c>
      <c r="B1" s="31"/>
      <c r="C1" s="25"/>
      <c r="D1" s="26" t="s">
        <v>44</v>
      </c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40"/>
    </row>
    <row r="5" spans="1:11" ht="26.25" customHeight="1">
      <c r="A5" s="6" t="s">
        <v>18</v>
      </c>
      <c r="B5" s="34">
        <v>9</v>
      </c>
      <c r="C5" s="34">
        <v>10</v>
      </c>
      <c r="D5" s="34">
        <v>10</v>
      </c>
      <c r="E5" s="34">
        <v>10</v>
      </c>
      <c r="F5" s="34">
        <v>9</v>
      </c>
      <c r="G5" s="34">
        <v>9</v>
      </c>
      <c r="H5" s="34">
        <v>10</v>
      </c>
      <c r="I5" s="34">
        <v>10</v>
      </c>
      <c r="J5" s="34">
        <v>9</v>
      </c>
      <c r="K5" s="9">
        <f>(SUM(B5:J5)-MAX(B5:J5)-MIN(B5:J5))/7</f>
        <v>9.571428571428571</v>
      </c>
    </row>
    <row r="6" spans="1:11" ht="26.25" customHeight="1">
      <c r="A6" s="7" t="s">
        <v>3</v>
      </c>
      <c r="B6" s="35">
        <v>9</v>
      </c>
      <c r="C6" s="35">
        <v>10</v>
      </c>
      <c r="D6" s="35">
        <v>10</v>
      </c>
      <c r="E6" s="35">
        <v>10</v>
      </c>
      <c r="F6" s="35">
        <v>9</v>
      </c>
      <c r="G6" s="35">
        <v>9</v>
      </c>
      <c r="H6" s="35">
        <v>6</v>
      </c>
      <c r="I6" s="35">
        <v>9</v>
      </c>
      <c r="J6" s="35">
        <v>7</v>
      </c>
      <c r="K6" s="10">
        <f aca="true" t="shared" si="0" ref="K6:K15">(SUM(B6:J6)-MAX(B6:J6)-MIN(B6:J6))/7</f>
        <v>9</v>
      </c>
    </row>
    <row r="7" spans="1:11" ht="26.25" customHeight="1">
      <c r="A7" s="7" t="s">
        <v>19</v>
      </c>
      <c r="B7" s="35">
        <v>9</v>
      </c>
      <c r="C7" s="35">
        <v>10</v>
      </c>
      <c r="D7" s="35">
        <v>10</v>
      </c>
      <c r="E7" s="35">
        <v>10</v>
      </c>
      <c r="F7" s="35">
        <v>9</v>
      </c>
      <c r="G7" s="35">
        <v>9</v>
      </c>
      <c r="H7" s="35">
        <v>4</v>
      </c>
      <c r="I7" s="35">
        <v>10</v>
      </c>
      <c r="J7" s="35">
        <v>7</v>
      </c>
      <c r="K7" s="10">
        <f t="shared" si="0"/>
        <v>9.142857142857142</v>
      </c>
    </row>
    <row r="8" spans="1:11" ht="26.25" customHeight="1">
      <c r="A8" s="7" t="s">
        <v>20</v>
      </c>
      <c r="B8" s="35">
        <v>9</v>
      </c>
      <c r="C8" s="35">
        <v>10</v>
      </c>
      <c r="D8" s="35">
        <v>10</v>
      </c>
      <c r="E8" s="35">
        <v>10</v>
      </c>
      <c r="F8" s="35">
        <v>9</v>
      </c>
      <c r="G8" s="35">
        <v>9</v>
      </c>
      <c r="H8" s="35">
        <v>3</v>
      </c>
      <c r="I8" s="35">
        <v>10</v>
      </c>
      <c r="J8" s="35">
        <v>7</v>
      </c>
      <c r="K8" s="10">
        <f t="shared" si="0"/>
        <v>9.142857142857142</v>
      </c>
    </row>
    <row r="9" spans="1:11" ht="26.25" customHeight="1">
      <c r="A9" s="7" t="s">
        <v>21</v>
      </c>
      <c r="B9" s="35">
        <v>8</v>
      </c>
      <c r="C9" s="35">
        <v>10</v>
      </c>
      <c r="D9" s="35">
        <v>10</v>
      </c>
      <c r="E9" s="35">
        <v>10</v>
      </c>
      <c r="F9" s="35">
        <v>9</v>
      </c>
      <c r="G9" s="35">
        <v>9</v>
      </c>
      <c r="H9" s="35">
        <v>7</v>
      </c>
      <c r="I9" s="35">
        <v>10</v>
      </c>
      <c r="J9" s="35">
        <v>7</v>
      </c>
      <c r="K9" s="10">
        <f t="shared" si="0"/>
        <v>9</v>
      </c>
    </row>
    <row r="10" spans="1:11" ht="26.25" customHeight="1">
      <c r="A10" s="7" t="s">
        <v>17</v>
      </c>
      <c r="B10" s="35">
        <v>3</v>
      </c>
      <c r="C10" s="35">
        <v>4</v>
      </c>
      <c r="D10" s="35">
        <v>4</v>
      </c>
      <c r="E10" s="35">
        <v>4</v>
      </c>
      <c r="F10" s="35">
        <v>4</v>
      </c>
      <c r="G10" s="35">
        <v>4</v>
      </c>
      <c r="H10" s="35">
        <v>2.5</v>
      </c>
      <c r="I10" s="35">
        <v>4</v>
      </c>
      <c r="J10" s="35">
        <v>2</v>
      </c>
      <c r="K10" s="10">
        <f t="shared" si="0"/>
        <v>3.642857142857143</v>
      </c>
    </row>
    <row r="11" spans="1:11" ht="26.25" customHeight="1">
      <c r="A11" s="7" t="s">
        <v>4</v>
      </c>
      <c r="B11" s="35">
        <v>3.5</v>
      </c>
      <c r="C11" s="35">
        <v>4</v>
      </c>
      <c r="D11" s="35">
        <v>4</v>
      </c>
      <c r="E11" s="35">
        <v>4</v>
      </c>
      <c r="F11" s="35">
        <v>3</v>
      </c>
      <c r="G11" s="35">
        <v>3</v>
      </c>
      <c r="H11" s="35">
        <v>2.5</v>
      </c>
      <c r="I11" s="35">
        <v>4</v>
      </c>
      <c r="J11" s="35">
        <v>3</v>
      </c>
      <c r="K11" s="10">
        <f t="shared" si="0"/>
        <v>3.5</v>
      </c>
    </row>
    <row r="12" spans="1:11" ht="26.25" customHeight="1">
      <c r="A12" s="7" t="s">
        <v>5</v>
      </c>
      <c r="B12" s="35">
        <v>2.5</v>
      </c>
      <c r="C12" s="35">
        <v>3</v>
      </c>
      <c r="D12" s="35">
        <v>3</v>
      </c>
      <c r="E12" s="35">
        <v>3</v>
      </c>
      <c r="F12" s="35">
        <v>3</v>
      </c>
      <c r="G12" s="35">
        <v>3</v>
      </c>
      <c r="H12" s="35">
        <v>3</v>
      </c>
      <c r="I12" s="35">
        <v>3</v>
      </c>
      <c r="J12" s="35">
        <v>2</v>
      </c>
      <c r="K12" s="10">
        <f t="shared" si="0"/>
        <v>2.9285714285714284</v>
      </c>
    </row>
    <row r="13" spans="1:11" ht="26.25">
      <c r="A13" s="7" t="s">
        <v>6</v>
      </c>
      <c r="B13" s="35">
        <v>5</v>
      </c>
      <c r="C13" s="35">
        <v>5</v>
      </c>
      <c r="D13" s="35">
        <v>5</v>
      </c>
      <c r="E13" s="35">
        <v>5</v>
      </c>
      <c r="F13" s="35">
        <v>5</v>
      </c>
      <c r="G13" s="35">
        <v>5</v>
      </c>
      <c r="H13" s="35">
        <v>5</v>
      </c>
      <c r="I13" s="35">
        <v>4</v>
      </c>
      <c r="J13" s="35">
        <v>3</v>
      </c>
      <c r="K13" s="10">
        <f t="shared" si="0"/>
        <v>4.857142857142857</v>
      </c>
    </row>
    <row r="14" spans="1:11" ht="90">
      <c r="A14" s="7" t="s">
        <v>8</v>
      </c>
      <c r="B14" s="35">
        <v>2.5</v>
      </c>
      <c r="C14" s="35">
        <v>5</v>
      </c>
      <c r="D14" s="35">
        <v>5</v>
      </c>
      <c r="E14" s="35">
        <v>5</v>
      </c>
      <c r="F14" s="35">
        <v>5</v>
      </c>
      <c r="G14" s="35">
        <v>3.5</v>
      </c>
      <c r="H14" s="35">
        <v>4</v>
      </c>
      <c r="I14" s="35">
        <v>5</v>
      </c>
      <c r="J14" s="35">
        <v>3</v>
      </c>
      <c r="K14" s="10">
        <f t="shared" si="0"/>
        <v>4.357142857142857</v>
      </c>
    </row>
    <row r="15" spans="1:12" ht="90" customHeight="1">
      <c r="A15" s="8" t="s">
        <v>9</v>
      </c>
      <c r="B15" s="36">
        <v>6.5</v>
      </c>
      <c r="C15" s="36">
        <v>7</v>
      </c>
      <c r="D15" s="36">
        <v>7</v>
      </c>
      <c r="E15" s="36">
        <v>7</v>
      </c>
      <c r="F15" s="36">
        <v>6</v>
      </c>
      <c r="G15" s="36">
        <v>7</v>
      </c>
      <c r="H15" s="36">
        <v>5</v>
      </c>
      <c r="I15" s="36">
        <v>4</v>
      </c>
      <c r="J15" s="37">
        <v>3</v>
      </c>
      <c r="K15" s="11">
        <f t="shared" si="0"/>
        <v>6.071428571428571</v>
      </c>
      <c r="L15" s="16"/>
    </row>
    <row r="16" spans="1:12" ht="22.5" customHeight="1">
      <c r="A16" s="3" t="s">
        <v>2</v>
      </c>
      <c r="B16" s="12">
        <f>SUM(B5:B15)</f>
        <v>67</v>
      </c>
      <c r="C16" s="12">
        <f aca="true" t="shared" si="1" ref="C16:J16">SUM(C5:C15)</f>
        <v>78</v>
      </c>
      <c r="D16" s="12">
        <f t="shared" si="1"/>
        <v>78</v>
      </c>
      <c r="E16" s="12">
        <f t="shared" si="1"/>
        <v>78</v>
      </c>
      <c r="F16" s="12">
        <f t="shared" si="1"/>
        <v>71</v>
      </c>
      <c r="G16" s="12">
        <f t="shared" si="1"/>
        <v>70.5</v>
      </c>
      <c r="H16" s="12">
        <f t="shared" si="1"/>
        <v>52</v>
      </c>
      <c r="I16" s="12">
        <f t="shared" si="1"/>
        <v>73</v>
      </c>
      <c r="J16" s="12">
        <f t="shared" si="1"/>
        <v>53</v>
      </c>
      <c r="K16" s="13">
        <f>SUM(K5:K15)</f>
        <v>71.21428571428571</v>
      </c>
      <c r="L16" s="16">
        <f>SUM(B16:J16)</f>
        <v>620.5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ДОКУМЕНТАЛЕН ФИЛМ: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8515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2" t="s">
        <v>39</v>
      </c>
      <c r="B1" s="31" t="s">
        <v>40</v>
      </c>
      <c r="C1" s="31"/>
      <c r="D1" s="26"/>
    </row>
    <row r="2" ht="12.75">
      <c r="A2" s="1"/>
    </row>
    <row r="3" spans="1:11" ht="12.75">
      <c r="A3" s="41" t="s">
        <v>1</v>
      </c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39" t="s">
        <v>0</v>
      </c>
    </row>
    <row r="4" spans="1:11" ht="27" customHeight="1">
      <c r="A4" s="41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40"/>
    </row>
    <row r="5" spans="1:11" ht="26.25" customHeight="1">
      <c r="A5" s="6" t="s">
        <v>18</v>
      </c>
      <c r="B5" s="34">
        <v>10</v>
      </c>
      <c r="C5" s="34">
        <v>8</v>
      </c>
      <c r="D5" s="34">
        <v>10</v>
      </c>
      <c r="E5" s="34">
        <v>10</v>
      </c>
      <c r="F5" s="34">
        <v>9</v>
      </c>
      <c r="G5" s="34">
        <v>9</v>
      </c>
      <c r="H5" s="34">
        <v>5</v>
      </c>
      <c r="I5" s="34">
        <v>8</v>
      </c>
      <c r="J5" s="34">
        <v>6</v>
      </c>
      <c r="K5" s="9">
        <f>(SUM(B5:J5)-MAX(B5:J5)-MIN(B5:J5))/7</f>
        <v>8.571428571428571</v>
      </c>
    </row>
    <row r="6" spans="1:11" ht="26.25" customHeight="1">
      <c r="A6" s="7" t="s">
        <v>3</v>
      </c>
      <c r="B6" s="35">
        <v>8</v>
      </c>
      <c r="C6" s="35">
        <v>10</v>
      </c>
      <c r="D6" s="35">
        <v>10</v>
      </c>
      <c r="E6" s="35">
        <v>10</v>
      </c>
      <c r="F6" s="35">
        <v>8</v>
      </c>
      <c r="G6" s="35">
        <v>8</v>
      </c>
      <c r="H6" s="35">
        <v>10</v>
      </c>
      <c r="I6" s="35">
        <v>7</v>
      </c>
      <c r="J6" s="35">
        <v>6</v>
      </c>
      <c r="K6" s="10">
        <f aca="true" t="shared" si="0" ref="K6:K15">(SUM(B6:J6)-MAX(B6:J6)-MIN(B6:J6))/7</f>
        <v>8.714285714285714</v>
      </c>
    </row>
    <row r="7" spans="1:11" ht="26.25" customHeight="1">
      <c r="A7" s="7" t="s">
        <v>19</v>
      </c>
      <c r="B7" s="35">
        <v>7</v>
      </c>
      <c r="C7" s="35">
        <v>9</v>
      </c>
      <c r="D7" s="35">
        <v>10</v>
      </c>
      <c r="E7" s="35">
        <v>10</v>
      </c>
      <c r="F7" s="35">
        <v>8</v>
      </c>
      <c r="G7" s="35">
        <v>7</v>
      </c>
      <c r="H7" s="35">
        <v>7</v>
      </c>
      <c r="I7" s="35">
        <v>8</v>
      </c>
      <c r="J7" s="35">
        <v>6</v>
      </c>
      <c r="K7" s="10">
        <f t="shared" si="0"/>
        <v>8</v>
      </c>
    </row>
    <row r="8" spans="1:11" ht="26.25" customHeight="1">
      <c r="A8" s="7" t="s">
        <v>20</v>
      </c>
      <c r="B8" s="35">
        <v>10</v>
      </c>
      <c r="C8" s="35">
        <v>10</v>
      </c>
      <c r="D8" s="35">
        <v>10</v>
      </c>
      <c r="E8" s="35">
        <v>10</v>
      </c>
      <c r="F8" s="35">
        <v>9</v>
      </c>
      <c r="G8" s="35">
        <v>9</v>
      </c>
      <c r="H8" s="35">
        <v>10</v>
      </c>
      <c r="I8" s="35">
        <v>8</v>
      </c>
      <c r="J8" s="35">
        <v>6</v>
      </c>
      <c r="K8" s="10">
        <f t="shared" si="0"/>
        <v>9.428571428571429</v>
      </c>
    </row>
    <row r="9" spans="1:11" ht="26.25" customHeight="1">
      <c r="A9" s="7" t="s">
        <v>21</v>
      </c>
      <c r="B9" s="35">
        <v>10</v>
      </c>
      <c r="C9" s="35">
        <v>10</v>
      </c>
      <c r="D9" s="35">
        <v>10</v>
      </c>
      <c r="E9" s="35">
        <v>10</v>
      </c>
      <c r="F9" s="35">
        <v>10</v>
      </c>
      <c r="G9" s="35">
        <v>8</v>
      </c>
      <c r="H9" s="35">
        <v>10</v>
      </c>
      <c r="I9" s="35">
        <v>9</v>
      </c>
      <c r="J9" s="35">
        <v>6</v>
      </c>
      <c r="K9" s="10">
        <f t="shared" si="0"/>
        <v>9.571428571428571</v>
      </c>
    </row>
    <row r="10" spans="1:11" ht="26.25" customHeight="1">
      <c r="A10" s="7" t="s">
        <v>17</v>
      </c>
      <c r="B10" s="35">
        <v>4</v>
      </c>
      <c r="C10" s="35">
        <v>4</v>
      </c>
      <c r="D10" s="35">
        <v>4</v>
      </c>
      <c r="E10" s="35">
        <v>4</v>
      </c>
      <c r="F10" s="35">
        <v>4</v>
      </c>
      <c r="G10" s="35">
        <v>4</v>
      </c>
      <c r="H10" s="35">
        <v>4</v>
      </c>
      <c r="I10" s="35">
        <v>4</v>
      </c>
      <c r="J10" s="35">
        <v>2</v>
      </c>
      <c r="K10" s="10">
        <f t="shared" si="0"/>
        <v>4</v>
      </c>
    </row>
    <row r="11" spans="1:11" ht="26.25" customHeight="1">
      <c r="A11" s="7" t="s">
        <v>4</v>
      </c>
      <c r="B11" s="35">
        <v>3.5</v>
      </c>
      <c r="C11" s="35">
        <v>4</v>
      </c>
      <c r="D11" s="35">
        <v>4</v>
      </c>
      <c r="E11" s="35">
        <v>4</v>
      </c>
      <c r="F11" s="35">
        <v>4</v>
      </c>
      <c r="G11" s="35">
        <v>3</v>
      </c>
      <c r="H11" s="35">
        <v>3</v>
      </c>
      <c r="I11" s="35">
        <v>2</v>
      </c>
      <c r="J11" s="35">
        <v>2</v>
      </c>
      <c r="K11" s="10">
        <f t="shared" si="0"/>
        <v>3.357142857142857</v>
      </c>
    </row>
    <row r="12" spans="1:11" ht="26.25" customHeight="1">
      <c r="A12" s="7" t="s">
        <v>5</v>
      </c>
      <c r="B12" s="35">
        <v>3</v>
      </c>
      <c r="C12" s="35">
        <v>3</v>
      </c>
      <c r="D12" s="35">
        <v>3</v>
      </c>
      <c r="E12" s="35">
        <v>3</v>
      </c>
      <c r="F12" s="35">
        <v>3</v>
      </c>
      <c r="G12" s="35">
        <v>3</v>
      </c>
      <c r="H12" s="35">
        <v>3</v>
      </c>
      <c r="I12" s="35">
        <v>3</v>
      </c>
      <c r="J12" s="35">
        <v>2.5</v>
      </c>
      <c r="K12" s="10">
        <f t="shared" si="0"/>
        <v>3</v>
      </c>
    </row>
    <row r="13" spans="1:11" ht="26.25">
      <c r="A13" s="7" t="s">
        <v>6</v>
      </c>
      <c r="B13" s="35">
        <v>5</v>
      </c>
      <c r="C13" s="35">
        <v>5</v>
      </c>
      <c r="D13" s="35">
        <v>5</v>
      </c>
      <c r="E13" s="35">
        <v>5</v>
      </c>
      <c r="F13" s="35">
        <v>5</v>
      </c>
      <c r="G13" s="35">
        <v>5</v>
      </c>
      <c r="H13" s="35">
        <v>5</v>
      </c>
      <c r="I13" s="35">
        <v>5</v>
      </c>
      <c r="J13" s="35">
        <v>5</v>
      </c>
      <c r="K13" s="10">
        <f t="shared" si="0"/>
        <v>5</v>
      </c>
    </row>
    <row r="14" spans="1:11" ht="90">
      <c r="A14" s="7" t="s">
        <v>8</v>
      </c>
      <c r="B14" s="35">
        <v>4</v>
      </c>
      <c r="C14" s="35">
        <v>5</v>
      </c>
      <c r="D14" s="35">
        <v>5</v>
      </c>
      <c r="E14" s="35">
        <v>5</v>
      </c>
      <c r="F14" s="35">
        <v>5</v>
      </c>
      <c r="G14" s="35">
        <v>5</v>
      </c>
      <c r="H14" s="35">
        <v>3</v>
      </c>
      <c r="I14" s="35">
        <v>4.5</v>
      </c>
      <c r="J14" s="35">
        <v>4</v>
      </c>
      <c r="K14" s="10">
        <f t="shared" si="0"/>
        <v>4.642857142857143</v>
      </c>
    </row>
    <row r="15" spans="1:12" ht="90" customHeight="1">
      <c r="A15" s="8" t="s">
        <v>9</v>
      </c>
      <c r="B15" s="36">
        <v>6.5</v>
      </c>
      <c r="C15" s="36">
        <v>7</v>
      </c>
      <c r="D15" s="36">
        <v>7</v>
      </c>
      <c r="E15" s="36">
        <v>7</v>
      </c>
      <c r="F15" s="36">
        <v>7</v>
      </c>
      <c r="G15" s="36">
        <v>6</v>
      </c>
      <c r="H15" s="36">
        <v>5</v>
      </c>
      <c r="I15" s="36">
        <v>6.5</v>
      </c>
      <c r="J15" s="37">
        <v>6</v>
      </c>
      <c r="K15" s="11">
        <f t="shared" si="0"/>
        <v>6.571428571428571</v>
      </c>
      <c r="L15" s="16"/>
    </row>
    <row r="16" spans="1:12" ht="22.5" customHeight="1">
      <c r="A16" s="3" t="s">
        <v>2</v>
      </c>
      <c r="B16" s="12">
        <f>SUM(B5:B15)</f>
        <v>71</v>
      </c>
      <c r="C16" s="12">
        <f aca="true" t="shared" si="1" ref="C16:J16">SUM(C5:C15)</f>
        <v>75</v>
      </c>
      <c r="D16" s="12">
        <f t="shared" si="1"/>
        <v>78</v>
      </c>
      <c r="E16" s="12">
        <f t="shared" si="1"/>
        <v>78</v>
      </c>
      <c r="F16" s="12">
        <f t="shared" si="1"/>
        <v>72</v>
      </c>
      <c r="G16" s="12">
        <f t="shared" si="1"/>
        <v>67</v>
      </c>
      <c r="H16" s="12">
        <f t="shared" si="1"/>
        <v>65</v>
      </c>
      <c r="I16" s="12">
        <f t="shared" si="1"/>
        <v>65</v>
      </c>
      <c r="J16" s="12">
        <f t="shared" si="1"/>
        <v>51.5</v>
      </c>
      <c r="K16" s="13">
        <f>SUM(K5:K15)</f>
        <v>70.85714285714285</v>
      </c>
      <c r="L16" s="16">
        <f>SUM(B16:J16)</f>
        <v>622.5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qwerty</cp:lastModifiedBy>
  <cp:lastPrinted>2014-10-06T12:35:31Z</cp:lastPrinted>
  <dcterms:created xsi:type="dcterms:W3CDTF">2008-03-09T13:52:48Z</dcterms:created>
  <dcterms:modified xsi:type="dcterms:W3CDTF">2014-10-09T09:31:38Z</dcterms:modified>
  <cp:category/>
  <cp:version/>
  <cp:contentType/>
  <cp:contentStatus/>
</cp:coreProperties>
</file>